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5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6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trlProps/ctrlProp20.xml" ContentType="application/vnd.ms-excel.controlproperti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Олимпиада\Вебінар 2021 Excel\"/>
    </mc:Choice>
  </mc:AlternateContent>
  <xr:revisionPtr revIDLastSave="0" documentId="13_ncr:1_{B6A2723D-5EA4-4195-B811-157B5BFA241D}" xr6:coauthVersionLast="37" xr6:coauthVersionMax="37" xr10:uidLastSave="{00000000-0000-0000-0000-000000000000}"/>
  <bookViews>
    <workbookView xWindow="0" yWindow="0" windowWidth="16395" windowHeight="5640" tabRatio="760" firstSheet="1" activeTab="4" xr2:uid="{00000000-000D-0000-FFFF-FFFF00000000}"/>
  </bookViews>
  <sheets>
    <sheet name="EXCEL2.RU (2)" sheetId="22" state="veryHidden" r:id="rId1"/>
    <sheet name="Поле зі списком" sheetId="14" r:id="rId2"/>
    <sheet name="Список" sheetId="13" r:id="rId3"/>
    <sheet name="Прапорець" sheetId="9" r:id="rId4"/>
    <sheet name="Перемикач" sheetId="12" r:id="rId5"/>
    <sheet name="Смуга прокручування" sheetId="11" r:id="rId6"/>
    <sheet name="Лічильник" sheetId="10" r:id="rId7"/>
    <sheet name="Приклад" sheetId="24" r:id="rId8"/>
  </sheets>
  <externalReferences>
    <externalReference r:id="rId9"/>
  </externalReferences>
  <definedNames>
    <definedName name="anscount" hidden="1">2</definedName>
    <definedName name="limcount" hidden="1">2</definedName>
    <definedName name="sencount" hidden="1">4</definedName>
    <definedName name="_xlnm.Print_Area" localSheetId="6">Лічильник!$G$26:$M$37</definedName>
    <definedName name="СмещГода" localSheetId="0">MATCH(#REF!,#REF!, 0)</definedName>
    <definedName name="СмещГода">MATCH(#REF!,#REF!, 0)</definedName>
    <definedName name="Список">#REF!</definedName>
  </definedNames>
  <calcPr calcId="179021"/>
</workbook>
</file>

<file path=xl/calcChain.xml><?xml version="1.0" encoding="utf-8"?>
<calcChain xmlns="http://schemas.openxmlformats.org/spreadsheetml/2006/main">
  <c r="N10" i="24" l="1"/>
  <c r="M10" i="24"/>
  <c r="L10" i="24"/>
  <c r="K10" i="24"/>
  <c r="B1" i="9" l="1"/>
  <c r="B38" i="11" l="1"/>
  <c r="B35" i="11"/>
  <c r="B31" i="11"/>
  <c r="B9" i="11" l="1"/>
  <c r="B3" i="14" l="1"/>
  <c r="B2" i="14"/>
  <c r="B3" i="13"/>
  <c r="B2" i="13"/>
  <c r="E7" i="12"/>
  <c r="C12" i="12" s="1"/>
  <c r="B10" i="11"/>
  <c r="B11" i="11"/>
  <c r="B12" i="11"/>
  <c r="B13" i="11"/>
  <c r="B14" i="11"/>
  <c r="B8" i="11"/>
  <c r="I36" i="10"/>
  <c r="H34" i="10"/>
  <c r="H32" i="10"/>
  <c r="I29" i="10"/>
  <c r="B50" i="10"/>
  <c r="B66" i="10"/>
  <c r="B58" i="10"/>
  <c r="B42" i="10"/>
  <c r="B12" i="10"/>
  <c r="F7" i="9"/>
  <c r="E7" i="9"/>
  <c r="E1" i="9"/>
  <c r="C9" i="12" l="1"/>
  <c r="C11" i="12"/>
  <c r="C15" i="12"/>
  <c r="C13" i="12"/>
  <c r="C16" i="12"/>
  <c r="C14" i="12"/>
  <c r="A8" i="10"/>
  <c r="B21" i="10"/>
  <c r="B15" i="10"/>
  <c r="B13" i="10"/>
  <c r="B19" i="10"/>
  <c r="B17" i="10"/>
  <c r="B11" i="10"/>
  <c r="B20" i="10"/>
  <c r="B18" i="10"/>
  <c r="B16" i="10"/>
  <c r="B14" i="10"/>
</calcChain>
</file>

<file path=xl/sharedStrings.xml><?xml version="1.0" encoding="utf-8"?>
<sst xmlns="http://schemas.openxmlformats.org/spreadsheetml/2006/main" count="123" uniqueCount="76">
  <si>
    <t>a=</t>
  </si>
  <si>
    <t>x</t>
  </si>
  <si>
    <t>y</t>
  </si>
  <si>
    <t>№</t>
  </si>
  <si>
    <t>Петрова П.Р.</t>
  </si>
  <si>
    <t>Лобанов П.Р.</t>
  </si>
  <si>
    <t>Новохатько Р.П.</t>
  </si>
  <si>
    <t>Рогозин М.М.</t>
  </si>
  <si>
    <t>Цемент</t>
  </si>
  <si>
    <t>Штукатурка</t>
  </si>
  <si>
    <t>Плитка</t>
  </si>
  <si>
    <t>Факт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</si>
  <si>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</si>
  <si>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</si>
  <si>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</si>
  <si>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Місяць</t>
  </si>
  <si>
    <t>Продажі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</si>
  <si>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</si>
  <si>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</si>
  <si>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</si>
  <si>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</si>
  <si>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</si>
  <si>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</si>
  <si>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</si>
  <si>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</si>
  <si>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</si>
  <si>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</si>
  <si>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</si>
  <si>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</si>
  <si>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Місяць (число)</t>
  </si>
  <si>
    <t>Місяць (текст)</t>
  </si>
  <si>
    <t>Планування продажів на наступний місяць</t>
  </si>
  <si>
    <t>Матеріал</t>
  </si>
  <si>
    <t>Цвяхи</t>
  </si>
  <si>
    <t>Шпалери</t>
  </si>
  <si>
    <t>Шпаклівка</t>
  </si>
  <si>
    <t>Продажі по місяцям (таблиця для заповнення)</t>
  </si>
  <si>
    <t>Продажі по місяцям (просмотр по 1 місяцю)</t>
  </si>
  <si>
    <t>Інші діапазони та кроки</t>
  </si>
  <si>
    <t>Крок змінення =0,1</t>
  </si>
  <si>
    <t>Змінний крок (квадратична залежність: 1, 4, 9, ...)</t>
  </si>
  <si>
    <t>1. Графік функції y=5*x+a</t>
  </si>
  <si>
    <t>2. Друк форми</t>
  </si>
  <si>
    <t>Оберіть студента (1 - 9)</t>
  </si>
  <si>
    <t>Звіт про успішність з Хімії, група НХ-101</t>
  </si>
  <si>
    <t>ПІБ</t>
  </si>
  <si>
    <t>Бали, отримані за останню контрольну</t>
  </si>
  <si>
    <t>Підсумкова оцінка за семінари</t>
  </si>
  <si>
    <t>Залік:</t>
  </si>
  <si>
    <t>Залік</t>
  </si>
  <si>
    <t>Склав</t>
  </si>
  <si>
    <t>Не склав</t>
  </si>
  <si>
    <t>Оцінка</t>
  </si>
  <si>
    <t>Бали</t>
  </si>
  <si>
    <t>Камишов А.Р.</t>
  </si>
  <si>
    <t>Волчок Н.О.</t>
  </si>
  <si>
    <t>Коровін Е.Г.</t>
  </si>
  <si>
    <t>Іванов І.І.</t>
  </si>
  <si>
    <t>Козлов А.І.</t>
  </si>
  <si>
    <t>3. Інші діапазони та кроки</t>
  </si>
  <si>
    <t>Від'ємний діапазон від -101 до -1</t>
  </si>
  <si>
    <t>Від'ємний діапазон від -24 до -1</t>
  </si>
  <si>
    <t>Змінний крок (в діапазоні від 1 до 11 крок = 1, від 11 до 101, крок = 10)</t>
  </si>
  <si>
    <t>Жовтень</t>
  </si>
  <si>
    <t>Листопад</t>
  </si>
  <si>
    <t>перший м'ячик</t>
  </si>
  <si>
    <t>другий м'ячик</t>
  </si>
  <si>
    <t>№ точки</t>
  </si>
  <si>
    <t>Начало. Точка1</t>
  </si>
  <si>
    <t>Точка15</t>
  </si>
  <si>
    <t>Точка30</t>
  </si>
  <si>
    <t>Точка45</t>
  </si>
  <si>
    <t>x1</t>
  </si>
  <si>
    <t>y1</t>
  </si>
  <si>
    <t>x2</t>
  </si>
  <si>
    <t>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</si>
</sst>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9" fontId="8" fillId="0" borderId="0" applyFont="0" applyFill="0" applyBorder="0" applyAlignment="0" applyProtection="0"/>
    <xf numFmtId="0" fontId="16" fillId="0" borderId="0"/>
  </cellStyleXfs>
  <cellXfs count="36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4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Font="1" applyBorder="1"/>
    <xf numFmtId="0" fontId="0" fillId="3" borderId="1" xfId="0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9" fillId="0" borderId="0" xfId="0" applyFont="1" applyBorder="1"/>
    <xf numFmtId="0" fontId="10" fillId="0" borderId="0" xfId="0" applyFont="1" applyBorder="1"/>
    <xf numFmtId="0" fontId="3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2" fillId="0" borderId="0" xfId="0" applyFont="1"/>
    <xf numFmtId="0" fontId="3" fillId="0" borderId="2" xfId="0" applyFont="1" applyBorder="1"/>
    <xf numFmtId="9" fontId="0" fillId="0" borderId="0" xfId="7" applyFont="1"/>
    <xf numFmtId="0" fontId="0" fillId="2" borderId="1" xfId="0" applyFill="1" applyBorder="1"/>
    <xf numFmtId="0" fontId="15" fillId="5" borderId="0" xfId="1" applyFont="1" applyFill="1" applyAlignment="1">
      <alignment vertical="center" wrapText="1"/>
    </xf>
    <xf numFmtId="17" fontId="3" fillId="0" borderId="1" xfId="0" applyNumberFormat="1" applyFont="1" applyBorder="1"/>
    <xf numFmtId="0" fontId="14" fillId="4" borderId="0" xfId="4" applyFont="1" applyFill="1" applyAlignment="1" applyProtection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9">
    <cellStyle name="Currency_TapePivot" xfId="3" xr:uid="{00000000-0005-0000-0000-000000000000}"/>
    <cellStyle name="Normal_ALLOC1" xfId="8" xr:uid="{00000000-0005-0000-0000-000001000000}"/>
    <cellStyle name="Відсотковий" xfId="7" builtinId="5"/>
    <cellStyle name="Гиперссылка 2" xfId="2" xr:uid="{00000000-0005-0000-0000-000002000000}"/>
    <cellStyle name="Гиперссылка 3" xfId="4" xr:uid="{00000000-0005-0000-0000-000003000000}"/>
    <cellStyle name="Звичайний" xfId="0" builtinId="0"/>
    <cellStyle name="Обычный 2" xfId="1" xr:uid="{00000000-0005-0000-0000-000005000000}"/>
    <cellStyle name="Обычный 3" xfId="5" xr:uid="{00000000-0005-0000-0000-000006000000}"/>
    <cellStyle name="Обычный 4" xfId="6" xr:uid="{00000000-0005-0000-0000-000007000000}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Лічильник!$A$8</c:f>
          <c:strCache>
            <c:ptCount val="1"/>
            <c:pt idx="0">
              <c:v>y=5*x+77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8.625143151469325E-2"/>
          <c:y val="6.4728453029077523E-2"/>
          <c:w val="0.88312922262587767"/>
          <c:h val="0.83286189174889624"/>
        </c:manualLayout>
      </c:layout>
      <c:lineChart>
        <c:grouping val="standard"/>
        <c:varyColors val="0"/>
        <c:ser>
          <c:idx val="1"/>
          <c:order val="0"/>
          <c:tx>
            <c:strRef>
              <c:f>Лічильник!$B$10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val>
            <c:numRef>
              <c:f>Лічильник!$B$11:$B$21</c:f>
              <c:numCache>
                <c:formatCode>General</c:formatCode>
                <c:ptCount val="11"/>
                <c:pt idx="0">
                  <c:v>77</c:v>
                </c:pt>
                <c:pt idx="1">
                  <c:v>82</c:v>
                </c:pt>
                <c:pt idx="2">
                  <c:v>87</c:v>
                </c:pt>
                <c:pt idx="3">
                  <c:v>92</c:v>
                </c:pt>
                <c:pt idx="4">
                  <c:v>97</c:v>
                </c:pt>
                <c:pt idx="5">
                  <c:v>102</c:v>
                </c:pt>
                <c:pt idx="6">
                  <c:v>107</c:v>
                </c:pt>
                <c:pt idx="7">
                  <c:v>112</c:v>
                </c:pt>
                <c:pt idx="8">
                  <c:v>117</c:v>
                </c:pt>
                <c:pt idx="9">
                  <c:v>122</c:v>
                </c:pt>
                <c:pt idx="10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4-4B0B-8BB9-261C5AE98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89768912"/>
        <c:axId val="-1089765648"/>
      </c:lineChart>
      <c:catAx>
        <c:axId val="-1089768912"/>
        <c:scaling>
          <c:orientation val="minMax"/>
        </c:scaling>
        <c:delete val="0"/>
        <c:axPos val="b"/>
        <c:majorTickMark val="out"/>
        <c:minorTickMark val="none"/>
        <c:tickLblPos val="nextTo"/>
        <c:crossAx val="-1089765648"/>
        <c:crosses val="autoZero"/>
        <c:auto val="1"/>
        <c:lblAlgn val="ctr"/>
        <c:lblOffset val="100"/>
        <c:noMultiLvlLbl val="0"/>
      </c:catAx>
      <c:valAx>
        <c:axId val="-1089765648"/>
        <c:scaling>
          <c:orientation val="minMax"/>
          <c:max val="1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8976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xVal>
            <c:numRef>
              <c:f>Приклад!$K$10</c:f>
              <c:numCache>
                <c:formatCode>General</c:formatCode>
                <c:ptCount val="1"/>
                <c:pt idx="0">
                  <c:v>133</c:v>
                </c:pt>
              </c:numCache>
            </c:numRef>
          </c:xVal>
          <c:yVal>
            <c:numRef>
              <c:f>Приклад!$L$10</c:f>
              <c:numCache>
                <c:formatCode>General</c:formatCode>
                <c:ptCount val="1"/>
                <c:pt idx="0">
                  <c:v>189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30</c:v>
              </c:pt>
            </c:numLit>
          </c:bubbleSize>
          <c:bubble3D val="1"/>
          <c:extLst>
            <c:ext xmlns:c16="http://schemas.microsoft.com/office/drawing/2014/chart" uri="{C3380CC4-5D6E-409C-BE32-E72D297353CC}">
              <c16:uniqueId val="{00000000-389E-4EA7-B75A-0BA8138FD929}"/>
            </c:ext>
          </c:extLst>
        </c:ser>
        <c:ser>
          <c:idx val="1"/>
          <c:order val="1"/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xVal>
            <c:numRef>
              <c:f>Приклад!$M$10</c:f>
              <c:numCache>
                <c:formatCode>General</c:formatCode>
                <c:ptCount val="1"/>
                <c:pt idx="0">
                  <c:v>87</c:v>
                </c:pt>
              </c:numCache>
            </c:numRef>
          </c:xVal>
          <c:yVal>
            <c:numRef>
              <c:f>Приклад!$N$10</c:f>
              <c:numCache>
                <c:formatCode>General</c:formatCode>
                <c:ptCount val="1"/>
                <c:pt idx="0">
                  <c:v>176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30</c:v>
              </c:pt>
            </c:numLit>
          </c:bubbleSize>
          <c:bubble3D val="1"/>
          <c:extLst>
            <c:ext xmlns:c16="http://schemas.microsoft.com/office/drawing/2014/chart" uri="{C3380CC4-5D6E-409C-BE32-E72D297353CC}">
              <c16:uniqueId val="{00000001-389E-4EA7-B75A-0BA8138FD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498733120"/>
        <c:axId val="490059280"/>
      </c:bubbleChart>
      <c:valAx>
        <c:axId val="498733120"/>
        <c:scaling>
          <c:orientation val="minMax"/>
          <c:max val="3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0059280"/>
        <c:crosses val="autoZero"/>
        <c:crossBetween val="midCat"/>
      </c:valAx>
      <c:valAx>
        <c:axId val="490059280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8733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B$1" fmlaRange="$F$2:$F$13" noThreeD="1" sel="8" val="4"/>
</file>

<file path=xl/ctrlProps/ctrlProp10.xml><?xml version="1.0" encoding="utf-8"?>
<formControlPr xmlns="http://schemas.microsoft.com/office/spreadsheetml/2009/9/main" objectType="Scroll" dx="16" fmlaLink="$A$31" horiz="1" max="24" min="1" page="3" val="14"/>
</file>

<file path=xl/ctrlProps/ctrlProp11.xml><?xml version="1.0" encoding="utf-8"?>
<formControlPr xmlns="http://schemas.microsoft.com/office/spreadsheetml/2009/9/main" objectType="Scroll" dx="16" fmlaLink="$A$35" horiz="1" max="24" min="1" page="3" val="14"/>
</file>

<file path=xl/ctrlProps/ctrlProp12.xml><?xml version="1.0" encoding="utf-8"?>
<formControlPr xmlns="http://schemas.microsoft.com/office/spreadsheetml/2009/9/main" objectType="Scroll" dx="16" fmlaLink="$A$38" horiz="1" max="24" min="1" page="3" val="14"/>
</file>

<file path=xl/ctrlProps/ctrlProp13.xml><?xml version="1.0" encoding="utf-8"?>
<formControlPr xmlns="http://schemas.microsoft.com/office/spreadsheetml/2009/9/main" objectType="Spin" dx="16" fmlaLink="$B$7" inc="2" max="101" min="1" page="10" val="77"/>
</file>

<file path=xl/ctrlProps/ctrlProp14.xml><?xml version="1.0" encoding="utf-8"?>
<formControlPr xmlns="http://schemas.microsoft.com/office/spreadsheetml/2009/9/main" objectType="Spin" dx="16" fmlaLink="$A$42" max="101" min="1" page="10" val="6"/>
</file>

<file path=xl/ctrlProps/ctrlProp15.xml><?xml version="1.0" encoding="utf-8"?>
<formControlPr xmlns="http://schemas.microsoft.com/office/spreadsheetml/2009/9/main" objectType="Spin" dx="16" fmlaLink="$A$58" max="101" min="1" page="10" val="8"/>
</file>

<file path=xl/ctrlProps/ctrlProp16.xml><?xml version="1.0" encoding="utf-8"?>
<formControlPr xmlns="http://schemas.microsoft.com/office/spreadsheetml/2009/9/main" objectType="Spin" dx="16" fmlaLink="$A$66" max="20" min="1" page="10" val="14"/>
</file>

<file path=xl/ctrlProps/ctrlProp17.xml><?xml version="1.0" encoding="utf-8"?>
<formControlPr xmlns="http://schemas.microsoft.com/office/spreadsheetml/2009/9/main" objectType="Spin" dx="16" fmlaLink="$A$50" max="101" min="1" page="10" val="98"/>
</file>

<file path=xl/ctrlProps/ctrlProp18.xml><?xml version="1.0" encoding="utf-8"?>
<formControlPr xmlns="http://schemas.microsoft.com/office/spreadsheetml/2009/9/main" objectType="Spin" dx="16" fmlaLink="$D$26" max="9" min="1" page="10" val="8"/>
</file>

<file path=xl/ctrlProps/ctrlProp19.xml><?xml version="1.0" encoding="utf-8"?>
<formControlPr xmlns="http://schemas.microsoft.com/office/spreadsheetml/2009/9/main" objectType="Spin" dx="16" fmlaLink="$A$1" inc="2" max="101" min="1" page="10" val="5"/>
</file>

<file path=xl/ctrlProps/ctrlProp2.xml><?xml version="1.0" encoding="utf-8"?>
<formControlPr xmlns="http://schemas.microsoft.com/office/spreadsheetml/2009/9/main" objectType="List" dx="16" fmlaLink="$B$1" fmlaRange="$F$2:$F$13" noThreeD="1" sel="1" val="0"/>
</file>

<file path=xl/ctrlProps/ctrlProp20.xml><?xml version="1.0" encoding="utf-8"?>
<formControlPr xmlns="http://schemas.microsoft.com/office/spreadsheetml/2009/9/main" objectType="Spin" dx="22" fmlaLink="$H$3" max="165" min="1" page="10" val="30"/>
</file>

<file path=xl/ctrlProps/ctrlProp3.xml><?xml version="1.0" encoding="utf-8"?>
<formControlPr xmlns="http://schemas.microsoft.com/office/spreadsheetml/2009/9/main" objectType="CheckBox" checked="Checked" fmlaLink="$A$1" lockText="1" noThreeD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Radio" firstButton="1" fmlaLink="$A$1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Scroll" dx="16" fmlaLink="$A$1" horiz="1" max="24" min="1" page="3" val="16"/>
</file>

<file path=xl/ctrlProps/ctrlProp9.xml><?xml version="1.0" encoding="utf-8"?>
<formControlPr xmlns="http://schemas.microsoft.com/office/spreadsheetml/2009/9/main" objectType="Scroll" dx="16" fmlaLink="$A$1" max="24" min="1" page="3" val="16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1</xdr:row>
          <xdr:rowOff>19050</xdr:rowOff>
        </xdr:from>
        <xdr:to>
          <xdr:col>4</xdr:col>
          <xdr:colOff>152400</xdr:colOff>
          <xdr:row>2</xdr:row>
          <xdr:rowOff>9525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7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0</xdr:row>
          <xdr:rowOff>95250</xdr:rowOff>
        </xdr:from>
        <xdr:to>
          <xdr:col>4</xdr:col>
          <xdr:colOff>247650</xdr:colOff>
          <xdr:row>5</xdr:row>
          <xdr:rowOff>161925</xdr:rowOff>
        </xdr:to>
        <xdr:sp macro="" textlink="">
          <xdr:nvSpPr>
            <xdr:cNvPr id="9217" name="List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6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469900</xdr:colOff>
      <xdr:row>6</xdr:row>
      <xdr:rowOff>47625</xdr:rowOff>
    </xdr:from>
    <xdr:to>
      <xdr:col>4</xdr:col>
      <xdr:colOff>142874</xdr:colOff>
      <xdr:row>11</xdr:row>
      <xdr:rowOff>28574</xdr:rowOff>
    </xdr:to>
    <xdr:pic>
      <xdr:nvPicPr>
        <xdr:cNvPr id="2" name="Рисунок 1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100" y="1190625"/>
          <a:ext cx="1244599" cy="9334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2</xdr:row>
          <xdr:rowOff>123825</xdr:rowOff>
        </xdr:from>
        <xdr:to>
          <xdr:col>2</xdr:col>
          <xdr:colOff>371475</xdr:colOff>
          <xdr:row>4</xdr:row>
          <xdr:rowOff>171450</xdr:rowOff>
        </xdr:to>
        <xdr:sp macro="" textlink="">
          <xdr:nvSpPr>
            <xdr:cNvPr id="5128" name="Флажок 1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80000"/>
              </a:srgbClr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uk-U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Опція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2</xdr:row>
          <xdr:rowOff>123825</xdr:rowOff>
        </xdr:from>
        <xdr:to>
          <xdr:col>4</xdr:col>
          <xdr:colOff>438150</xdr:colOff>
          <xdr:row>4</xdr:row>
          <xdr:rowOff>95250</xdr:rowOff>
        </xdr:to>
        <xdr:sp macro="" textlink="">
          <xdr:nvSpPr>
            <xdr:cNvPr id="5129" name="Butto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uk-U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Кнопка 9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</xdr:row>
          <xdr:rowOff>123825</xdr:rowOff>
        </xdr:from>
        <xdr:to>
          <xdr:col>2</xdr:col>
          <xdr:colOff>209550</xdr:colOff>
          <xdr:row>2</xdr:row>
          <xdr:rowOff>114300</xdr:rowOff>
        </xdr:to>
        <xdr:sp macro="" textlink="">
          <xdr:nvSpPr>
            <xdr:cNvPr id="8193" name="Option Button 1" descr="Перемикач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5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uk-U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Перемикач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</xdr:row>
          <xdr:rowOff>142875</xdr:rowOff>
        </xdr:from>
        <xdr:to>
          <xdr:col>2</xdr:col>
          <xdr:colOff>247650</xdr:colOff>
          <xdr:row>4</xdr:row>
          <xdr:rowOff>9525</xdr:rowOff>
        </xdr:to>
        <xdr:sp macro="" textlink="">
          <xdr:nvSpPr>
            <xdr:cNvPr id="8194" name="Option Button 2" descr="Перемикач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5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uk-U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Перемикач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171450</xdr:rowOff>
        </xdr:from>
        <xdr:to>
          <xdr:col>2</xdr:col>
          <xdr:colOff>19050</xdr:colOff>
          <xdr:row>5</xdr:row>
          <xdr:rowOff>0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5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uk-U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Перемикач 3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</xdr:row>
          <xdr:rowOff>171450</xdr:rowOff>
        </xdr:from>
        <xdr:to>
          <xdr:col>2</xdr:col>
          <xdr:colOff>257175</xdr:colOff>
          <xdr:row>3</xdr:row>
          <xdr:rowOff>133350</xdr:rowOff>
        </xdr:to>
        <xdr:sp macro="" textlink="">
          <xdr:nvSpPr>
            <xdr:cNvPr id="7169" name="Scroll Bar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</xdr:row>
          <xdr:rowOff>142875</xdr:rowOff>
        </xdr:from>
        <xdr:to>
          <xdr:col>3</xdr:col>
          <xdr:colOff>400050</xdr:colOff>
          <xdr:row>13</xdr:row>
          <xdr:rowOff>95250</xdr:rowOff>
        </xdr:to>
        <xdr:sp macro="" textlink="">
          <xdr:nvSpPr>
            <xdr:cNvPr id="7171" name="Scroll Bar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4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30</xdr:row>
          <xdr:rowOff>28575</xdr:rowOff>
        </xdr:from>
        <xdr:to>
          <xdr:col>4</xdr:col>
          <xdr:colOff>619125</xdr:colOff>
          <xdr:row>32</xdr:row>
          <xdr:rowOff>0</xdr:rowOff>
        </xdr:to>
        <xdr:sp macro="" textlink="">
          <xdr:nvSpPr>
            <xdr:cNvPr id="7172" name="Scroll Bar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4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180975</xdr:rowOff>
        </xdr:from>
        <xdr:to>
          <xdr:col>4</xdr:col>
          <xdr:colOff>619125</xdr:colOff>
          <xdr:row>35</xdr:row>
          <xdr:rowOff>142875</xdr:rowOff>
        </xdr:to>
        <xdr:sp macro="" textlink="">
          <xdr:nvSpPr>
            <xdr:cNvPr id="7173" name="Scroll Bar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4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37</xdr:row>
          <xdr:rowOff>66675</xdr:rowOff>
        </xdr:from>
        <xdr:to>
          <xdr:col>4</xdr:col>
          <xdr:colOff>619125</xdr:colOff>
          <xdr:row>39</xdr:row>
          <xdr:rowOff>28575</xdr:rowOff>
        </xdr:to>
        <xdr:sp macro="" textlink="">
          <xdr:nvSpPr>
            <xdr:cNvPr id="7174" name="Scroll Bar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4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476251</xdr:colOff>
      <xdr:row>5</xdr:row>
      <xdr:rowOff>61912</xdr:rowOff>
    </xdr:from>
    <xdr:to>
      <xdr:col>9</xdr:col>
      <xdr:colOff>171451</xdr:colOff>
      <xdr:row>20</xdr:row>
      <xdr:rowOff>180976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590550</xdr:colOff>
          <xdr:row>6</xdr:row>
          <xdr:rowOff>9525</xdr:rowOff>
        </xdr:from>
        <xdr:to>
          <xdr:col>1</xdr:col>
          <xdr:colOff>1009650</xdr:colOff>
          <xdr:row>8</xdr:row>
          <xdr:rowOff>142875</xdr:rowOff>
        </xdr:to>
        <xdr:sp macro="" textlink="">
          <xdr:nvSpPr>
            <xdr:cNvPr id="6148" name="Spinner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43</xdr:row>
          <xdr:rowOff>0</xdr:rowOff>
        </xdr:from>
        <xdr:to>
          <xdr:col>1</xdr:col>
          <xdr:colOff>523875</xdr:colOff>
          <xdr:row>47</xdr:row>
          <xdr:rowOff>0</xdr:rowOff>
        </xdr:to>
        <xdr:sp macro="" textlink="">
          <xdr:nvSpPr>
            <xdr:cNvPr id="6149" name="Spinner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59</xdr:row>
          <xdr:rowOff>0</xdr:rowOff>
        </xdr:from>
        <xdr:to>
          <xdr:col>1</xdr:col>
          <xdr:colOff>581025</xdr:colOff>
          <xdr:row>63</xdr:row>
          <xdr:rowOff>0</xdr:rowOff>
        </xdr:to>
        <xdr:sp macro="" textlink="">
          <xdr:nvSpPr>
            <xdr:cNvPr id="6150" name="Spinner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67</xdr:row>
          <xdr:rowOff>0</xdr:rowOff>
        </xdr:from>
        <xdr:to>
          <xdr:col>1</xdr:col>
          <xdr:colOff>561975</xdr:colOff>
          <xdr:row>71</xdr:row>
          <xdr:rowOff>0</xdr:rowOff>
        </xdr:to>
        <xdr:sp macro="" textlink="">
          <xdr:nvSpPr>
            <xdr:cNvPr id="6151" name="Spinner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51</xdr:row>
          <xdr:rowOff>0</xdr:rowOff>
        </xdr:from>
        <xdr:to>
          <xdr:col>1</xdr:col>
          <xdr:colOff>571500</xdr:colOff>
          <xdr:row>55</xdr:row>
          <xdr:rowOff>0</xdr:rowOff>
        </xdr:to>
        <xdr:sp macro="" textlink="">
          <xdr:nvSpPr>
            <xdr:cNvPr id="6152" name="Spinner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24</xdr:row>
          <xdr:rowOff>19050</xdr:rowOff>
        </xdr:from>
        <xdr:to>
          <xdr:col>2</xdr:col>
          <xdr:colOff>523875</xdr:colOff>
          <xdr:row>26</xdr:row>
          <xdr:rowOff>123825</xdr:rowOff>
        </xdr:to>
        <xdr:sp macro="" textlink="">
          <xdr:nvSpPr>
            <xdr:cNvPr id="6153" name="Spinner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590550</xdr:colOff>
          <xdr:row>0</xdr:row>
          <xdr:rowOff>9525</xdr:rowOff>
        </xdr:from>
        <xdr:to>
          <xdr:col>1</xdr:col>
          <xdr:colOff>1009650</xdr:colOff>
          <xdr:row>2</xdr:row>
          <xdr:rowOff>142875</xdr:rowOff>
        </xdr:to>
        <xdr:sp macro="" textlink="">
          <xdr:nvSpPr>
            <xdr:cNvPr id="6156" name="Spinner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476249</xdr:colOff>
      <xdr:row>0</xdr:row>
      <xdr:rowOff>129892</xdr:rowOff>
    </xdr:from>
    <xdr:to>
      <xdr:col>15</xdr:col>
      <xdr:colOff>74581</xdr:colOff>
      <xdr:row>4</xdr:row>
      <xdr:rowOff>100945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B1F35E2-66C8-454E-8B56-A525DB6DE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399" y="129892"/>
          <a:ext cx="817532" cy="1104528"/>
        </a:xfrm>
        <a:prstGeom prst="rect">
          <a:avLst/>
        </a:prstGeom>
      </xdr:spPr>
    </xdr:pic>
    <xdr:clientData/>
  </xdr:twoCellAnchor>
  <xdr:twoCellAnchor editAs="oneCell">
    <xdr:from>
      <xdr:col>15</xdr:col>
      <xdr:colOff>399399</xdr:colOff>
      <xdr:row>0</xdr:row>
      <xdr:rowOff>152400</xdr:rowOff>
    </xdr:from>
    <xdr:to>
      <xdr:col>17</xdr:col>
      <xdr:colOff>24158</xdr:colOff>
      <xdr:row>4</xdr:row>
      <xdr:rowOff>114300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8CA0924-397E-4D1C-A57F-85F3A1049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6749" y="152400"/>
          <a:ext cx="843959" cy="10953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3</xdr:row>
          <xdr:rowOff>133350</xdr:rowOff>
        </xdr:from>
        <xdr:to>
          <xdr:col>9</xdr:col>
          <xdr:colOff>0</xdr:colOff>
          <xdr:row>7</xdr:row>
          <xdr:rowOff>28575</xdr:rowOff>
        </xdr:to>
        <xdr:sp macro="" textlink="">
          <xdr:nvSpPr>
            <xdr:cNvPr id="12289" name="Spinner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FADA1B4C-B106-42DE-90B8-3238689748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8</xdr:col>
      <xdr:colOff>209550</xdr:colOff>
      <xdr:row>10</xdr:row>
      <xdr:rowOff>100011</xdr:rowOff>
    </xdr:from>
    <xdr:to>
      <xdr:col>16</xdr:col>
      <xdr:colOff>495300</xdr:colOff>
      <xdr:row>29</xdr:row>
      <xdr:rowOff>47624</xdr:rowOff>
    </xdr:to>
    <xdr:graphicFrame macro="">
      <xdr:nvGraphicFramePr>
        <xdr:cNvPr id="7" name="Діаграма 6">
          <a:extLst>
            <a:ext uri="{FF2B5EF4-FFF2-40B4-BE49-F238E27FC236}">
              <a16:creationId xmlns:a16="http://schemas.microsoft.com/office/drawing/2014/main" id="{9C7AE8EE-33FB-4F76-8592-99E8CDCB6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533401</xdr:colOff>
      <xdr:row>0</xdr:row>
      <xdr:rowOff>171451</xdr:rowOff>
    </xdr:from>
    <xdr:to>
      <xdr:col>11</xdr:col>
      <xdr:colOff>129307</xdr:colOff>
      <xdr:row>4</xdr:row>
      <xdr:rowOff>140595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5B1D6507-9CE3-4646-95F9-9AB590581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1" y="171451"/>
          <a:ext cx="815106" cy="1102619"/>
        </a:xfrm>
        <a:prstGeom prst="rect">
          <a:avLst/>
        </a:prstGeom>
      </xdr:spPr>
    </xdr:pic>
    <xdr:clientData/>
  </xdr:twoCellAnchor>
  <xdr:twoCellAnchor editAs="oneCell">
    <xdr:from>
      <xdr:col>11</xdr:col>
      <xdr:colOff>485775</xdr:colOff>
      <xdr:row>0</xdr:row>
      <xdr:rowOff>152402</xdr:rowOff>
    </xdr:from>
    <xdr:to>
      <xdr:col>13</xdr:col>
      <xdr:colOff>75000</xdr:colOff>
      <xdr:row>4</xdr:row>
      <xdr:rowOff>116287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BFE729D4-E24B-4BC1-821E-6960E3DB0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152402"/>
          <a:ext cx="808425" cy="10973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83;&#1077;&#1084;&#1077;&#1085;&#1090;&#1080;%20&#1091;&#1087;&#1088;&#1072;&#1074;&#1083;&#1110;&#1085;&#1085;&#1103;%20&#1092;&#1086;&#1088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2.RU (2)"/>
      <sheetName val="Поле зі списком"/>
      <sheetName val="Список"/>
      <sheetName val="Прапорець"/>
      <sheetName val="Перемикач"/>
      <sheetName val="Смуга прокручування"/>
      <sheetName val="Лічильник"/>
      <sheetName val="Прикла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0">
          <cell r="K10">
            <v>173</v>
          </cell>
          <cell r="L10">
            <v>37</v>
          </cell>
          <cell r="M10">
            <v>47</v>
          </cell>
          <cell r="N10">
            <v>205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7" Type="http://schemas.openxmlformats.org/officeDocument/2006/relationships/ctrlProp" Target="../ctrlProps/ctrlProp12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0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30" t="s">
        <v>12</v>
      </c>
      <c r="B1" s="30"/>
      <c r="C1" s="30"/>
      <c r="D1" s="30"/>
      <c r="E1" s="30"/>
      <c r="F1" s="30"/>
      <c r="G1" s="30"/>
    </row>
    <row r="2" spans="1:7" ht="107.25" customHeight="1" x14ac:dyDescent="0.25">
      <c r="A2" s="28" t="s">
        <v>13</v>
      </c>
    </row>
    <row r="3" spans="1:7" ht="105" customHeight="1" x14ac:dyDescent="0.25">
      <c r="A3" s="28" t="s">
        <v>14</v>
      </c>
    </row>
    <row r="4" spans="1:7" ht="28.5" hidden="1" customHeight="1" x14ac:dyDescent="0.25"/>
    <row r="5" spans="1:7" ht="15.75" hidden="1" customHeight="1" x14ac:dyDescent="0.25"/>
  </sheetData>
  <sheetProtection selectLockedCells="1"/>
  <mergeCells count="1">
    <mergeCell ref="A1:G1"/>
  </mergeCells>
  <hyperlinks>
    <hyperlink ref="A1" r:id="rId1" display="Файл скачан с сайта excel2.ru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0"/>
  <dimension ref="A1:G13"/>
  <sheetViews>
    <sheetView workbookViewId="0">
      <selection activeCell="B3" sqref="B3"/>
    </sheetView>
  </sheetViews>
  <sheetFormatPr defaultRowHeight="15" x14ac:dyDescent="0.25"/>
  <cols>
    <col min="1" max="1" width="14.140625" bestFit="1" customWidth="1"/>
    <col min="6" max="6" width="9.5703125" customWidth="1"/>
  </cols>
  <sheetData>
    <row r="1" spans="1:7" x14ac:dyDescent="0.25">
      <c r="A1" s="2" t="s">
        <v>29</v>
      </c>
      <c r="B1" s="2">
        <v>8</v>
      </c>
      <c r="F1" s="3" t="s">
        <v>15</v>
      </c>
      <c r="G1" s="3" t="s">
        <v>16</v>
      </c>
    </row>
    <row r="2" spans="1:7" x14ac:dyDescent="0.25">
      <c r="A2" s="2" t="s">
        <v>30</v>
      </c>
      <c r="B2" s="2" t="str">
        <f>INDEX(F2:F13,B1)</f>
        <v>серпень</v>
      </c>
      <c r="F2" s="2" t="s">
        <v>17</v>
      </c>
      <c r="G2" s="2">
        <v>139</v>
      </c>
    </row>
    <row r="3" spans="1:7" x14ac:dyDescent="0.25">
      <c r="A3" s="2" t="s">
        <v>16</v>
      </c>
      <c r="B3" s="2">
        <f>INDEX(G2:G13,B1)</f>
        <v>195</v>
      </c>
      <c r="F3" s="2" t="s">
        <v>18</v>
      </c>
      <c r="G3" s="2">
        <v>150</v>
      </c>
    </row>
    <row r="4" spans="1:7" x14ac:dyDescent="0.25">
      <c r="F4" s="2" t="s">
        <v>19</v>
      </c>
      <c r="G4" s="2">
        <v>181</v>
      </c>
    </row>
    <row r="5" spans="1:7" x14ac:dyDescent="0.25">
      <c r="F5" s="2" t="s">
        <v>20</v>
      </c>
      <c r="G5" s="2">
        <v>149</v>
      </c>
    </row>
    <row r="6" spans="1:7" x14ac:dyDescent="0.25">
      <c r="F6" s="2" t="s">
        <v>21</v>
      </c>
      <c r="G6" s="2">
        <v>162</v>
      </c>
    </row>
    <row r="7" spans="1:7" x14ac:dyDescent="0.25">
      <c r="F7" s="2" t="s">
        <v>22</v>
      </c>
      <c r="G7" s="2">
        <v>150</v>
      </c>
    </row>
    <row r="8" spans="1:7" x14ac:dyDescent="0.25">
      <c r="F8" s="2" t="s">
        <v>23</v>
      </c>
      <c r="G8" s="2">
        <v>151</v>
      </c>
    </row>
    <row r="9" spans="1:7" x14ac:dyDescent="0.25">
      <c r="F9" s="2" t="s">
        <v>24</v>
      </c>
      <c r="G9" s="2">
        <v>195</v>
      </c>
    </row>
    <row r="10" spans="1:7" x14ac:dyDescent="0.25">
      <c r="F10" s="2" t="s">
        <v>25</v>
      </c>
      <c r="G10" s="2">
        <v>109</v>
      </c>
    </row>
    <row r="11" spans="1:7" x14ac:dyDescent="0.25">
      <c r="F11" s="2" t="s">
        <v>26</v>
      </c>
      <c r="G11" s="2">
        <v>189</v>
      </c>
    </row>
    <row r="12" spans="1:7" x14ac:dyDescent="0.25">
      <c r="F12" s="2" t="s">
        <v>27</v>
      </c>
      <c r="G12" s="2">
        <v>183</v>
      </c>
    </row>
    <row r="13" spans="1:7" x14ac:dyDescent="0.25">
      <c r="F13" s="2" t="s">
        <v>28</v>
      </c>
      <c r="G13" s="2">
        <v>123</v>
      </c>
    </row>
  </sheetData>
  <conditionalFormatting sqref="F2:G13">
    <cfRule type="expression" dxfId="0" priority="1">
      <formula>$B$2=$F2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3" name="Drop Down 2">
              <controlPr defaultSize="0" autoLine="0" autoPict="0">
                <anchor moveWithCells="1">
                  <from>
                    <xdr:col>2</xdr:col>
                    <xdr:colOff>428625</xdr:colOff>
                    <xdr:row>1</xdr:row>
                    <xdr:rowOff>19050</xdr:rowOff>
                  </from>
                  <to>
                    <xdr:col>4</xdr:col>
                    <xdr:colOff>152400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9"/>
  <dimension ref="A1:G13"/>
  <sheetViews>
    <sheetView workbookViewId="0">
      <selection activeCell="B1" sqref="B1"/>
    </sheetView>
  </sheetViews>
  <sheetFormatPr defaultRowHeight="15" x14ac:dyDescent="0.25"/>
  <cols>
    <col min="1" max="1" width="14.140625" bestFit="1" customWidth="1"/>
  </cols>
  <sheetData>
    <row r="1" spans="1:7" x14ac:dyDescent="0.25">
      <c r="A1" s="2" t="s">
        <v>29</v>
      </c>
      <c r="B1" s="2">
        <v>1</v>
      </c>
      <c r="F1" s="3" t="s">
        <v>15</v>
      </c>
      <c r="G1" s="3" t="s">
        <v>16</v>
      </c>
    </row>
    <row r="2" spans="1:7" x14ac:dyDescent="0.25">
      <c r="A2" s="2" t="s">
        <v>30</v>
      </c>
      <c r="B2" s="2" t="str">
        <f>INDEX(F2:F13,B1)</f>
        <v>січень</v>
      </c>
      <c r="F2" s="2" t="s">
        <v>17</v>
      </c>
      <c r="G2" s="2">
        <v>139</v>
      </c>
    </row>
    <row r="3" spans="1:7" x14ac:dyDescent="0.25">
      <c r="A3" s="2" t="s">
        <v>16</v>
      </c>
      <c r="B3" s="2">
        <f>INDEX(G2:G13,B1)</f>
        <v>139</v>
      </c>
      <c r="F3" s="2" t="s">
        <v>18</v>
      </c>
      <c r="G3" s="2">
        <v>150</v>
      </c>
    </row>
    <row r="4" spans="1:7" x14ac:dyDescent="0.25">
      <c r="F4" s="2" t="s">
        <v>19</v>
      </c>
      <c r="G4" s="2">
        <v>181</v>
      </c>
    </row>
    <row r="5" spans="1:7" x14ac:dyDescent="0.25">
      <c r="F5" s="2" t="s">
        <v>20</v>
      </c>
      <c r="G5" s="2">
        <v>149</v>
      </c>
    </row>
    <row r="6" spans="1:7" x14ac:dyDescent="0.25">
      <c r="F6" s="2" t="s">
        <v>21</v>
      </c>
      <c r="G6" s="2">
        <v>162</v>
      </c>
    </row>
    <row r="7" spans="1:7" x14ac:dyDescent="0.25">
      <c r="F7" s="2" t="s">
        <v>22</v>
      </c>
      <c r="G7" s="2">
        <v>150</v>
      </c>
    </row>
    <row r="8" spans="1:7" x14ac:dyDescent="0.25">
      <c r="F8" s="2" t="s">
        <v>23</v>
      </c>
      <c r="G8" s="2">
        <v>151</v>
      </c>
    </row>
    <row r="9" spans="1:7" x14ac:dyDescent="0.25">
      <c r="F9" s="2" t="s">
        <v>24</v>
      </c>
      <c r="G9" s="2">
        <v>195</v>
      </c>
    </row>
    <row r="10" spans="1:7" x14ac:dyDescent="0.25">
      <c r="F10" s="2" t="s">
        <v>25</v>
      </c>
      <c r="G10" s="2">
        <v>109</v>
      </c>
    </row>
    <row r="11" spans="1:7" x14ac:dyDescent="0.25">
      <c r="F11" s="2" t="s">
        <v>26</v>
      </c>
      <c r="G11" s="2">
        <v>189</v>
      </c>
    </row>
    <row r="12" spans="1:7" x14ac:dyDescent="0.25">
      <c r="F12" s="2" t="s">
        <v>27</v>
      </c>
      <c r="G12" s="2">
        <v>183</v>
      </c>
    </row>
    <row r="13" spans="1:7" x14ac:dyDescent="0.25">
      <c r="F13" s="2" t="s">
        <v>28</v>
      </c>
      <c r="G13" s="2">
        <v>123</v>
      </c>
    </row>
  </sheetData>
  <conditionalFormatting sqref="F2:G13">
    <cfRule type="expression" dxfId="1" priority="1">
      <formula>$B$2=$F2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List Box 1">
              <controlPr defaultSize="0" autoLine="0" autoPict="0">
                <anchor moveWithCells="1">
                  <from>
                    <xdr:col>3</xdr:col>
                    <xdr:colOff>114300</xdr:colOff>
                    <xdr:row>0</xdr:row>
                    <xdr:rowOff>95250</xdr:rowOff>
                  </from>
                  <to>
                    <xdr:col>4</xdr:col>
                    <xdr:colOff>247650</xdr:colOff>
                    <xdr:row>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F7"/>
  <sheetViews>
    <sheetView workbookViewId="0">
      <selection activeCell="E6" sqref="E6"/>
    </sheetView>
  </sheetViews>
  <sheetFormatPr defaultRowHeight="15" x14ac:dyDescent="0.25"/>
  <cols>
    <col min="3" max="3" width="14.42578125" customWidth="1"/>
  </cols>
  <sheetData>
    <row r="1" spans="1:6" x14ac:dyDescent="0.25">
      <c r="A1" t="b">
        <v>1</v>
      </c>
      <c r="B1" t="str">
        <f>IF(A1,"Прапорець встановлено","Прапорець знято")</f>
        <v>Прапорець встановлено</v>
      </c>
      <c r="E1" s="3">
        <f>IF(A1,SUM(E4:E6),SUM(F4:F6))</f>
        <v>650</v>
      </c>
    </row>
    <row r="3" spans="1:6" x14ac:dyDescent="0.25">
      <c r="E3" s="3" t="s">
        <v>63</v>
      </c>
      <c r="F3" s="3" t="s">
        <v>64</v>
      </c>
    </row>
    <row r="4" spans="1:6" x14ac:dyDescent="0.25">
      <c r="E4" s="2">
        <v>300</v>
      </c>
      <c r="F4" s="2">
        <v>80</v>
      </c>
    </row>
    <row r="5" spans="1:6" x14ac:dyDescent="0.25">
      <c r="E5" s="2">
        <v>200</v>
      </c>
      <c r="F5" s="2">
        <v>56</v>
      </c>
    </row>
    <row r="6" spans="1:6" x14ac:dyDescent="0.25">
      <c r="E6" s="2">
        <v>150</v>
      </c>
      <c r="F6" s="2">
        <v>678</v>
      </c>
    </row>
    <row r="7" spans="1:6" x14ac:dyDescent="0.25">
      <c r="E7" s="3">
        <f>SUM(E4:E6)</f>
        <v>650</v>
      </c>
      <c r="F7" s="3">
        <f t="shared" ref="F7" si="0">SUM(F4:F6)</f>
        <v>814</v>
      </c>
    </row>
  </sheetData>
  <conditionalFormatting sqref="B1:C1">
    <cfRule type="expression" dxfId="7" priority="3">
      <formula>$A$1</formula>
    </cfRule>
  </conditionalFormatting>
  <conditionalFormatting sqref="C1">
    <cfRule type="expression" dxfId="6" priority="2">
      <formula>$A$1</formula>
    </cfRule>
  </conditionalFormatting>
  <conditionalFormatting sqref="E7:F7">
    <cfRule type="expression" dxfId="5" priority="1">
      <formula>$E$1=E$7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Флажок 1">
              <controlPr defaultSize="0" autoFill="0" autoLine="0" autoPict="0">
                <anchor moveWithCells="1">
                  <from>
                    <xdr:col>0</xdr:col>
                    <xdr:colOff>514350</xdr:colOff>
                    <xdr:row>2</xdr:row>
                    <xdr:rowOff>123825</xdr:rowOff>
                  </from>
                  <to>
                    <xdr:col>2</xdr:col>
                    <xdr:colOff>371475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Button 9">
              <controlPr defaultSize="0" print="0" autoFill="0" autoPict="0">
                <anchor moveWithCells="1" sizeWithCells="1">
                  <from>
                    <xdr:col>3</xdr:col>
                    <xdr:colOff>123825</xdr:colOff>
                    <xdr:row>2</xdr:row>
                    <xdr:rowOff>123825</xdr:rowOff>
                  </from>
                  <to>
                    <xdr:col>4</xdr:col>
                    <xdr:colOff>438150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8"/>
  <dimension ref="A1:E16"/>
  <sheetViews>
    <sheetView tabSelected="1" workbookViewId="0"/>
  </sheetViews>
  <sheetFormatPr defaultRowHeight="15" x14ac:dyDescent="0.25"/>
  <cols>
    <col min="1" max="1" width="13.42578125" customWidth="1"/>
    <col min="2" max="2" width="11.85546875" bestFit="1" customWidth="1"/>
    <col min="3" max="3" width="14.85546875" customWidth="1"/>
  </cols>
  <sheetData>
    <row r="1" spans="1:5" x14ac:dyDescent="0.25">
      <c r="A1">
        <v>2</v>
      </c>
    </row>
    <row r="7" spans="1:5" x14ac:dyDescent="0.25">
      <c r="A7" s="1" t="s">
        <v>31</v>
      </c>
      <c r="E7" s="26">
        <f>CHOOSE($A$1,5%,10%,20%)</f>
        <v>0.1</v>
      </c>
    </row>
    <row r="8" spans="1:5" hidden="1" x14ac:dyDescent="0.25">
      <c r="A8" s="1"/>
    </row>
    <row r="9" spans="1:5" x14ac:dyDescent="0.25">
      <c r="B9" s="3" t="s">
        <v>11</v>
      </c>
      <c r="C9" s="3" t="str">
        <f>"План: +"&amp;TEXT(E7,"#%")</f>
        <v>План: +10%</v>
      </c>
    </row>
    <row r="10" spans="1:5" x14ac:dyDescent="0.25">
      <c r="A10" s="25" t="s">
        <v>32</v>
      </c>
      <c r="B10" s="29">
        <v>44197</v>
      </c>
      <c r="C10" s="29">
        <v>44228</v>
      </c>
    </row>
    <row r="11" spans="1:5" x14ac:dyDescent="0.25">
      <c r="A11" s="2" t="s">
        <v>8</v>
      </c>
      <c r="B11" s="2">
        <v>393</v>
      </c>
      <c r="C11" s="27">
        <f t="shared" ref="C11:C16" si="0">B11*(1+$E$7)</f>
        <v>432.3</v>
      </c>
    </row>
    <row r="12" spans="1:5" x14ac:dyDescent="0.25">
      <c r="A12" s="2" t="s">
        <v>33</v>
      </c>
      <c r="B12" s="2">
        <v>157</v>
      </c>
      <c r="C12" s="27">
        <f t="shared" si="0"/>
        <v>172.70000000000002</v>
      </c>
    </row>
    <row r="13" spans="1:5" x14ac:dyDescent="0.25">
      <c r="A13" s="2" t="s">
        <v>34</v>
      </c>
      <c r="B13" s="2">
        <v>166</v>
      </c>
      <c r="C13" s="27">
        <f t="shared" si="0"/>
        <v>182.60000000000002</v>
      </c>
    </row>
    <row r="14" spans="1:5" x14ac:dyDescent="0.25">
      <c r="A14" s="2" t="s">
        <v>35</v>
      </c>
      <c r="B14" s="2">
        <v>271</v>
      </c>
      <c r="C14" s="27">
        <f t="shared" si="0"/>
        <v>298.10000000000002</v>
      </c>
    </row>
    <row r="15" spans="1:5" x14ac:dyDescent="0.25">
      <c r="A15" s="2" t="s">
        <v>9</v>
      </c>
      <c r="B15" s="2">
        <v>399</v>
      </c>
      <c r="C15" s="27">
        <f t="shared" si="0"/>
        <v>438.90000000000003</v>
      </c>
    </row>
    <row r="16" spans="1:5" x14ac:dyDescent="0.25">
      <c r="A16" s="2" t="s">
        <v>10</v>
      </c>
      <c r="B16" s="2">
        <v>471</v>
      </c>
      <c r="C16" s="27">
        <f t="shared" si="0"/>
        <v>518.1</v>
      </c>
    </row>
  </sheetData>
  <conditionalFormatting sqref="C11:C16">
    <cfRule type="expression" dxfId="3" priority="1">
      <formula>$A$1=2</formula>
    </cfRule>
    <cfRule type="expression" dxfId="2" priority="2">
      <formula>$A$1=1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Option Button 1">
              <controlPr defaultSize="0" autoFill="0" autoLine="0" autoPict="0" altText="Перемикач 1">
                <anchor moveWithCells="1">
                  <from>
                    <xdr:col>1</xdr:col>
                    <xdr:colOff>114300</xdr:colOff>
                    <xdr:row>1</xdr:row>
                    <xdr:rowOff>123825</xdr:rowOff>
                  </from>
                  <to>
                    <xdr:col>2</xdr:col>
                    <xdr:colOff>209550</xdr:colOff>
                    <xdr:row>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Option Button 2">
              <controlPr defaultSize="0" autoFill="0" autoLine="0" autoPict="0" altText="Перемикач 2">
                <anchor moveWithCells="1">
                  <from>
                    <xdr:col>1</xdr:col>
                    <xdr:colOff>114300</xdr:colOff>
                    <xdr:row>2</xdr:row>
                    <xdr:rowOff>142875</xdr:rowOff>
                  </from>
                  <to>
                    <xdr:col>2</xdr:col>
                    <xdr:colOff>247650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Option Button 3">
              <controlPr defaultSize="0" autoFill="0" autoLine="0" autoPict="0">
                <anchor moveWithCells="1">
                  <from>
                    <xdr:col>1</xdr:col>
                    <xdr:colOff>114300</xdr:colOff>
                    <xdr:row>3</xdr:row>
                    <xdr:rowOff>171450</xdr:rowOff>
                  </from>
                  <to>
                    <xdr:col>2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7"/>
  <dimension ref="A1:Y38"/>
  <sheetViews>
    <sheetView workbookViewId="0">
      <selection activeCell="B23" sqref="B23"/>
    </sheetView>
  </sheetViews>
  <sheetFormatPr defaultRowHeight="15" x14ac:dyDescent="0.25"/>
  <cols>
    <col min="1" max="1" width="12.5703125" customWidth="1"/>
    <col min="2" max="25" width="10.140625" customWidth="1"/>
  </cols>
  <sheetData>
    <row r="1" spans="1:2" x14ac:dyDescent="0.25">
      <c r="A1">
        <v>16</v>
      </c>
    </row>
    <row r="5" spans="1:2" x14ac:dyDescent="0.25">
      <c r="A5" s="1" t="s">
        <v>37</v>
      </c>
    </row>
    <row r="6" spans="1:2" hidden="1" x14ac:dyDescent="0.25"/>
    <row r="7" spans="1:2" x14ac:dyDescent="0.25">
      <c r="B7" s="3" t="s">
        <v>15</v>
      </c>
    </row>
    <row r="8" spans="1:2" x14ac:dyDescent="0.25">
      <c r="A8" s="25" t="s">
        <v>32</v>
      </c>
      <c r="B8" s="29">
        <f ca="1">OFFSET($B19,,$A$1-1)</f>
        <v>44287</v>
      </c>
    </row>
    <row r="9" spans="1:2" x14ac:dyDescent="0.25">
      <c r="A9" s="2" t="s">
        <v>8</v>
      </c>
      <c r="B9" s="2">
        <f ca="1">OFFSET($B20,,$A$1-1)</f>
        <v>171</v>
      </c>
    </row>
    <row r="10" spans="1:2" x14ac:dyDescent="0.25">
      <c r="A10" s="2" t="s">
        <v>33</v>
      </c>
      <c r="B10" s="2">
        <f t="shared" ref="B10:B14" ca="1" si="0">OFFSET($B21,,$A$1-1)</f>
        <v>113</v>
      </c>
    </row>
    <row r="11" spans="1:2" x14ac:dyDescent="0.25">
      <c r="A11" s="2" t="s">
        <v>34</v>
      </c>
      <c r="B11" s="2">
        <f t="shared" ca="1" si="0"/>
        <v>307</v>
      </c>
    </row>
    <row r="12" spans="1:2" x14ac:dyDescent="0.25">
      <c r="A12" s="2" t="s">
        <v>35</v>
      </c>
      <c r="B12" s="2">
        <f t="shared" ca="1" si="0"/>
        <v>437</v>
      </c>
    </row>
    <row r="13" spans="1:2" x14ac:dyDescent="0.25">
      <c r="A13" s="2" t="s">
        <v>9</v>
      </c>
      <c r="B13" s="2">
        <f t="shared" ca="1" si="0"/>
        <v>382</v>
      </c>
    </row>
    <row r="14" spans="1:2" x14ac:dyDescent="0.25">
      <c r="A14" s="2" t="s">
        <v>10</v>
      </c>
      <c r="B14" s="2">
        <f t="shared" ca="1" si="0"/>
        <v>471</v>
      </c>
    </row>
    <row r="16" spans="1:2" x14ac:dyDescent="0.25">
      <c r="A16" s="1" t="s">
        <v>36</v>
      </c>
    </row>
    <row r="17" spans="1:25" hidden="1" x14ac:dyDescent="0.25"/>
    <row r="18" spans="1:25" x14ac:dyDescent="0.25">
      <c r="B18" s="24">
        <v>1</v>
      </c>
      <c r="C18" s="24">
        <v>2</v>
      </c>
      <c r="D18" s="24">
        <v>3</v>
      </c>
      <c r="E18" s="24">
        <v>4</v>
      </c>
      <c r="F18" s="24">
        <v>5</v>
      </c>
      <c r="G18" s="24">
        <v>6</v>
      </c>
      <c r="H18" s="24">
        <v>7</v>
      </c>
      <c r="I18" s="24">
        <v>8</v>
      </c>
      <c r="J18" s="24">
        <v>9</v>
      </c>
      <c r="K18" s="24">
        <v>10</v>
      </c>
      <c r="L18" s="24">
        <v>11</v>
      </c>
      <c r="M18" s="24">
        <v>12</v>
      </c>
      <c r="N18" s="24">
        <v>13</v>
      </c>
      <c r="O18" s="24">
        <v>14</v>
      </c>
      <c r="P18" s="24">
        <v>15</v>
      </c>
      <c r="Q18" s="24">
        <v>16</v>
      </c>
      <c r="R18" s="24">
        <v>17</v>
      </c>
      <c r="S18" s="24">
        <v>18</v>
      </c>
      <c r="T18" s="24">
        <v>19</v>
      </c>
      <c r="U18" s="24">
        <v>20</v>
      </c>
      <c r="V18" s="24">
        <v>21</v>
      </c>
      <c r="W18" s="24">
        <v>22</v>
      </c>
      <c r="X18" s="24">
        <v>23</v>
      </c>
      <c r="Y18" s="24">
        <v>24</v>
      </c>
    </row>
    <row r="19" spans="1:25" x14ac:dyDescent="0.25">
      <c r="A19" s="25" t="s">
        <v>32</v>
      </c>
      <c r="B19" s="29">
        <v>43831</v>
      </c>
      <c r="C19" s="29">
        <v>43862</v>
      </c>
      <c r="D19" s="29">
        <v>43891</v>
      </c>
      <c r="E19" s="29">
        <v>43922</v>
      </c>
      <c r="F19" s="29">
        <v>43952</v>
      </c>
      <c r="G19" s="29">
        <v>43983</v>
      </c>
      <c r="H19" s="29">
        <v>44013</v>
      </c>
      <c r="I19" s="29">
        <v>44044</v>
      </c>
      <c r="J19" s="29">
        <v>44075</v>
      </c>
      <c r="K19" s="29">
        <v>44105</v>
      </c>
      <c r="L19" s="29">
        <v>44136</v>
      </c>
      <c r="M19" s="29">
        <v>44166</v>
      </c>
      <c r="N19" s="29">
        <v>44197</v>
      </c>
      <c r="O19" s="29">
        <v>44228</v>
      </c>
      <c r="P19" s="29">
        <v>44256</v>
      </c>
      <c r="Q19" s="29">
        <v>44287</v>
      </c>
      <c r="R19" s="29">
        <v>44317</v>
      </c>
      <c r="S19" s="29">
        <v>44348</v>
      </c>
      <c r="T19" s="29">
        <v>44378</v>
      </c>
      <c r="U19" s="29">
        <v>44409</v>
      </c>
      <c r="V19" s="29">
        <v>44440</v>
      </c>
      <c r="W19" s="29">
        <v>44470</v>
      </c>
      <c r="X19" s="29">
        <v>44501</v>
      </c>
      <c r="Y19" s="29">
        <v>44531</v>
      </c>
    </row>
    <row r="20" spans="1:25" x14ac:dyDescent="0.25">
      <c r="A20" s="2" t="s">
        <v>8</v>
      </c>
      <c r="B20" s="2">
        <v>393</v>
      </c>
      <c r="C20" s="2">
        <v>189</v>
      </c>
      <c r="D20" s="2">
        <v>425</v>
      </c>
      <c r="E20" s="2">
        <v>329</v>
      </c>
      <c r="F20" s="2">
        <v>479</v>
      </c>
      <c r="G20" s="2">
        <v>389</v>
      </c>
      <c r="H20" s="2">
        <v>464</v>
      </c>
      <c r="I20" s="2">
        <v>390</v>
      </c>
      <c r="J20" s="2">
        <v>109</v>
      </c>
      <c r="K20" s="2">
        <v>207</v>
      </c>
      <c r="L20" s="2">
        <v>175</v>
      </c>
      <c r="M20" s="2">
        <v>360</v>
      </c>
      <c r="N20" s="2">
        <v>471</v>
      </c>
      <c r="O20" s="2">
        <v>400</v>
      </c>
      <c r="P20" s="2">
        <v>325</v>
      </c>
      <c r="Q20" s="2">
        <v>171</v>
      </c>
      <c r="R20" s="2">
        <v>206</v>
      </c>
      <c r="S20" s="2">
        <v>436</v>
      </c>
      <c r="T20" s="2">
        <v>295</v>
      </c>
      <c r="U20" s="2">
        <v>284</v>
      </c>
      <c r="V20" s="2">
        <v>459</v>
      </c>
      <c r="W20" s="2">
        <v>248</v>
      </c>
      <c r="X20" s="2">
        <v>222</v>
      </c>
      <c r="Y20" s="2">
        <v>372</v>
      </c>
    </row>
    <row r="21" spans="1:25" x14ac:dyDescent="0.25">
      <c r="A21" s="2" t="s">
        <v>33</v>
      </c>
      <c r="B21" s="2">
        <v>157</v>
      </c>
      <c r="C21" s="2">
        <v>307</v>
      </c>
      <c r="D21" s="2">
        <v>390</v>
      </c>
      <c r="E21" s="2">
        <v>451</v>
      </c>
      <c r="F21" s="2">
        <v>275</v>
      </c>
      <c r="G21" s="2">
        <v>362</v>
      </c>
      <c r="H21" s="2">
        <v>335</v>
      </c>
      <c r="I21" s="2">
        <v>418</v>
      </c>
      <c r="J21" s="2">
        <v>433</v>
      </c>
      <c r="K21" s="2">
        <v>426</v>
      </c>
      <c r="L21" s="2">
        <v>187</v>
      </c>
      <c r="M21" s="2">
        <v>250</v>
      </c>
      <c r="N21" s="2">
        <v>393</v>
      </c>
      <c r="O21" s="2">
        <v>426</v>
      </c>
      <c r="P21" s="2">
        <v>240</v>
      </c>
      <c r="Q21" s="2">
        <v>113</v>
      </c>
      <c r="R21" s="2">
        <v>290</v>
      </c>
      <c r="S21" s="2">
        <v>305</v>
      </c>
      <c r="T21" s="2">
        <v>117</v>
      </c>
      <c r="U21" s="2">
        <v>268</v>
      </c>
      <c r="V21" s="2">
        <v>201</v>
      </c>
      <c r="W21" s="2">
        <v>306</v>
      </c>
      <c r="X21" s="2">
        <v>428</v>
      </c>
      <c r="Y21" s="2">
        <v>273</v>
      </c>
    </row>
    <row r="22" spans="1:25" x14ac:dyDescent="0.25">
      <c r="A22" s="2" t="s">
        <v>34</v>
      </c>
      <c r="B22" s="2">
        <v>166</v>
      </c>
      <c r="C22" s="2">
        <v>458</v>
      </c>
      <c r="D22" s="2">
        <v>117</v>
      </c>
      <c r="E22" s="2">
        <v>459</v>
      </c>
      <c r="F22" s="2">
        <v>317</v>
      </c>
      <c r="G22" s="2">
        <v>146</v>
      </c>
      <c r="H22" s="2">
        <v>424</v>
      </c>
      <c r="I22" s="2">
        <v>207</v>
      </c>
      <c r="J22" s="2">
        <v>216</v>
      </c>
      <c r="K22" s="2">
        <v>136</v>
      </c>
      <c r="L22" s="2">
        <v>317</v>
      </c>
      <c r="M22" s="2">
        <v>181</v>
      </c>
      <c r="N22" s="2">
        <v>483</v>
      </c>
      <c r="O22" s="2">
        <v>199</v>
      </c>
      <c r="P22" s="2">
        <v>291</v>
      </c>
      <c r="Q22" s="2">
        <v>307</v>
      </c>
      <c r="R22" s="2">
        <v>499</v>
      </c>
      <c r="S22" s="2">
        <v>312</v>
      </c>
      <c r="T22" s="2">
        <v>241</v>
      </c>
      <c r="U22" s="2">
        <v>126</v>
      </c>
      <c r="V22" s="2">
        <v>348</v>
      </c>
      <c r="W22" s="2">
        <v>295</v>
      </c>
      <c r="X22" s="2">
        <v>191</v>
      </c>
      <c r="Y22" s="2">
        <v>153</v>
      </c>
    </row>
    <row r="23" spans="1:25" x14ac:dyDescent="0.25">
      <c r="A23" s="2" t="s">
        <v>35</v>
      </c>
      <c r="B23" s="2">
        <v>271</v>
      </c>
      <c r="C23" s="2">
        <v>122</v>
      </c>
      <c r="D23" s="2">
        <v>384</v>
      </c>
      <c r="E23" s="2">
        <v>155</v>
      </c>
      <c r="F23" s="2">
        <v>294</v>
      </c>
      <c r="G23" s="2">
        <v>234</v>
      </c>
      <c r="H23" s="2">
        <v>445</v>
      </c>
      <c r="I23" s="2">
        <v>135</v>
      </c>
      <c r="J23" s="2">
        <v>374</v>
      </c>
      <c r="K23" s="2">
        <v>161</v>
      </c>
      <c r="L23" s="2">
        <v>398</v>
      </c>
      <c r="M23" s="2">
        <v>166</v>
      </c>
      <c r="N23" s="2">
        <v>152</v>
      </c>
      <c r="O23" s="2">
        <v>138</v>
      </c>
      <c r="P23" s="2">
        <v>325</v>
      </c>
      <c r="Q23" s="2">
        <v>437</v>
      </c>
      <c r="R23" s="2">
        <v>353</v>
      </c>
      <c r="S23" s="2">
        <v>162</v>
      </c>
      <c r="T23" s="2">
        <v>337</v>
      </c>
      <c r="U23" s="2">
        <v>100</v>
      </c>
      <c r="V23" s="2">
        <v>302</v>
      </c>
      <c r="W23" s="2">
        <v>436</v>
      </c>
      <c r="X23" s="2">
        <v>182</v>
      </c>
      <c r="Y23" s="2">
        <v>166</v>
      </c>
    </row>
    <row r="24" spans="1:25" x14ac:dyDescent="0.25">
      <c r="A24" s="2" t="s">
        <v>9</v>
      </c>
      <c r="B24" s="2">
        <v>399</v>
      </c>
      <c r="C24" s="2">
        <v>123</v>
      </c>
      <c r="D24" s="2">
        <v>153</v>
      </c>
      <c r="E24" s="2">
        <v>261</v>
      </c>
      <c r="F24" s="2">
        <v>216</v>
      </c>
      <c r="G24" s="2">
        <v>399</v>
      </c>
      <c r="H24" s="2">
        <v>155</v>
      </c>
      <c r="I24" s="2">
        <v>363</v>
      </c>
      <c r="J24" s="2">
        <v>228</v>
      </c>
      <c r="K24" s="2">
        <v>123</v>
      </c>
      <c r="L24" s="2">
        <v>391</v>
      </c>
      <c r="M24" s="2">
        <v>465</v>
      </c>
      <c r="N24" s="2">
        <v>309</v>
      </c>
      <c r="O24" s="2">
        <v>130</v>
      </c>
      <c r="P24" s="2">
        <v>452</v>
      </c>
      <c r="Q24" s="2">
        <v>382</v>
      </c>
      <c r="R24" s="2">
        <v>474</v>
      </c>
      <c r="S24" s="2">
        <v>217</v>
      </c>
      <c r="T24" s="2">
        <v>199</v>
      </c>
      <c r="U24" s="2">
        <v>187</v>
      </c>
      <c r="V24" s="2">
        <v>151</v>
      </c>
      <c r="W24" s="2">
        <v>245</v>
      </c>
      <c r="X24" s="2">
        <v>127</v>
      </c>
      <c r="Y24" s="2">
        <v>136</v>
      </c>
    </row>
    <row r="25" spans="1:25" x14ac:dyDescent="0.25">
      <c r="A25" s="2" t="s">
        <v>10</v>
      </c>
      <c r="B25" s="2">
        <v>471</v>
      </c>
      <c r="C25" s="2">
        <v>218</v>
      </c>
      <c r="D25" s="2">
        <v>149</v>
      </c>
      <c r="E25" s="2">
        <v>173</v>
      </c>
      <c r="F25" s="2">
        <v>150</v>
      </c>
      <c r="G25" s="2">
        <v>201</v>
      </c>
      <c r="H25" s="2">
        <v>231</v>
      </c>
      <c r="I25" s="2">
        <v>298</v>
      </c>
      <c r="J25" s="2">
        <v>284</v>
      </c>
      <c r="K25" s="2">
        <v>372</v>
      </c>
      <c r="L25" s="2">
        <v>265</v>
      </c>
      <c r="M25" s="2">
        <v>114</v>
      </c>
      <c r="N25" s="2">
        <v>124</v>
      </c>
      <c r="O25" s="2">
        <v>109</v>
      </c>
      <c r="P25" s="2">
        <v>136</v>
      </c>
      <c r="Q25" s="2">
        <v>471</v>
      </c>
      <c r="R25" s="2">
        <v>284</v>
      </c>
      <c r="S25" s="2">
        <v>332</v>
      </c>
      <c r="T25" s="2">
        <v>385</v>
      </c>
      <c r="U25" s="2">
        <v>337</v>
      </c>
      <c r="V25" s="2">
        <v>215</v>
      </c>
      <c r="W25" s="2">
        <v>395</v>
      </c>
      <c r="X25" s="2">
        <v>384</v>
      </c>
      <c r="Y25" s="2">
        <v>445</v>
      </c>
    </row>
    <row r="28" spans="1:25" x14ac:dyDescent="0.25">
      <c r="A28" s="1" t="s">
        <v>38</v>
      </c>
    </row>
    <row r="29" spans="1:25" x14ac:dyDescent="0.25">
      <c r="A29" s="1"/>
    </row>
    <row r="30" spans="1:25" x14ac:dyDescent="0.25">
      <c r="A30" s="1" t="s">
        <v>39</v>
      </c>
    </row>
    <row r="31" spans="1:25" x14ac:dyDescent="0.25">
      <c r="A31">
        <v>14</v>
      </c>
      <c r="B31">
        <f>A31/10</f>
        <v>1.4</v>
      </c>
    </row>
    <row r="34" spans="1:2" x14ac:dyDescent="0.25">
      <c r="A34" s="1" t="s">
        <v>61</v>
      </c>
    </row>
    <row r="35" spans="1:2" x14ac:dyDescent="0.25">
      <c r="A35">
        <v>14</v>
      </c>
      <c r="B35">
        <f>-25+A35</f>
        <v>-11</v>
      </c>
    </row>
    <row r="37" spans="1:2" x14ac:dyDescent="0.25">
      <c r="A37" s="1" t="s">
        <v>40</v>
      </c>
    </row>
    <row r="38" spans="1:2" x14ac:dyDescent="0.25">
      <c r="A38">
        <v>14</v>
      </c>
      <c r="B38">
        <f>A38*A38</f>
        <v>196</v>
      </c>
    </row>
  </sheetData>
  <conditionalFormatting sqref="B19:Y25">
    <cfRule type="expression" dxfId="4" priority="1">
      <formula>B$18=$A$1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Scroll Bar 1">
              <controlPr defaultSize="0" autoPict="0">
                <anchor moveWithCells="1">
                  <from>
                    <xdr:col>0</xdr:col>
                    <xdr:colOff>476250</xdr:colOff>
                    <xdr:row>1</xdr:row>
                    <xdr:rowOff>171450</xdr:rowOff>
                  </from>
                  <to>
                    <xdr:col>2</xdr:col>
                    <xdr:colOff>257175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4" name="Scroll Bar 3">
              <controlPr defaultSize="0" autoPict="0">
                <anchor moveWithCells="1">
                  <from>
                    <xdr:col>3</xdr:col>
                    <xdr:colOff>47625</xdr:colOff>
                    <xdr:row>6</xdr:row>
                    <xdr:rowOff>142875</xdr:rowOff>
                  </from>
                  <to>
                    <xdr:col>3</xdr:col>
                    <xdr:colOff>400050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Scroll Bar 4">
              <controlPr defaultSize="0" autoPict="0">
                <anchor moveWithCells="1">
                  <from>
                    <xdr:col>2</xdr:col>
                    <xdr:colOff>695325</xdr:colOff>
                    <xdr:row>30</xdr:row>
                    <xdr:rowOff>28575</xdr:rowOff>
                  </from>
                  <to>
                    <xdr:col>4</xdr:col>
                    <xdr:colOff>619125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Scroll Bar 5">
              <controlPr defaultSize="0" autoPict="0">
                <anchor moveWithCells="1">
                  <from>
                    <xdr:col>3</xdr:col>
                    <xdr:colOff>0</xdr:colOff>
                    <xdr:row>33</xdr:row>
                    <xdr:rowOff>180975</xdr:rowOff>
                  </from>
                  <to>
                    <xdr:col>4</xdr:col>
                    <xdr:colOff>619125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7" name="Scroll Bar 6">
              <controlPr defaultSize="0" autoPict="0">
                <anchor moveWithCells="1">
                  <from>
                    <xdr:col>2</xdr:col>
                    <xdr:colOff>723900</xdr:colOff>
                    <xdr:row>37</xdr:row>
                    <xdr:rowOff>66675</xdr:rowOff>
                  </from>
                  <to>
                    <xdr:col>4</xdr:col>
                    <xdr:colOff>619125</xdr:colOff>
                    <xdr:row>39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M66"/>
  <sheetViews>
    <sheetView workbookViewId="0">
      <selection activeCell="N14" sqref="N14"/>
    </sheetView>
  </sheetViews>
  <sheetFormatPr defaultRowHeight="15" x14ac:dyDescent="0.25"/>
  <cols>
    <col min="2" max="2" width="15.7109375" customWidth="1"/>
    <col min="7" max="7" width="4.140625" customWidth="1"/>
  </cols>
  <sheetData>
    <row r="1" spans="1:2" x14ac:dyDescent="0.25">
      <c r="A1">
        <v>5</v>
      </c>
    </row>
    <row r="6" spans="1:2" x14ac:dyDescent="0.25">
      <c r="A6" s="1" t="s">
        <v>41</v>
      </c>
    </row>
    <row r="7" spans="1:2" x14ac:dyDescent="0.25">
      <c r="A7" s="5" t="s">
        <v>0</v>
      </c>
      <c r="B7" s="6">
        <v>77</v>
      </c>
    </row>
    <row r="8" spans="1:2" x14ac:dyDescent="0.25">
      <c r="A8" s="5" t="str">
        <f>"y=5*x+"&amp;B7</f>
        <v>y=5*x+77</v>
      </c>
    </row>
    <row r="10" spans="1:2" x14ac:dyDescent="0.25">
      <c r="A10" s="3" t="s">
        <v>1</v>
      </c>
      <c r="B10" s="3" t="s">
        <v>2</v>
      </c>
    </row>
    <row r="11" spans="1:2" x14ac:dyDescent="0.25">
      <c r="A11" s="2">
        <v>0</v>
      </c>
      <c r="B11" s="2">
        <f>5*A11+$B$7</f>
        <v>77</v>
      </c>
    </row>
    <row r="12" spans="1:2" x14ac:dyDescent="0.25">
      <c r="A12" s="2">
        <v>1</v>
      </c>
      <c r="B12" s="2">
        <f t="shared" ref="B12:B21" si="0">5*A12+$B$7</f>
        <v>82</v>
      </c>
    </row>
    <row r="13" spans="1:2" x14ac:dyDescent="0.25">
      <c r="A13" s="2">
        <v>2</v>
      </c>
      <c r="B13" s="2">
        <f t="shared" si="0"/>
        <v>87</v>
      </c>
    </row>
    <row r="14" spans="1:2" x14ac:dyDescent="0.25">
      <c r="A14" s="2">
        <v>3</v>
      </c>
      <c r="B14" s="2">
        <f t="shared" si="0"/>
        <v>92</v>
      </c>
    </row>
    <row r="15" spans="1:2" x14ac:dyDescent="0.25">
      <c r="A15" s="2">
        <v>4</v>
      </c>
      <c r="B15" s="2">
        <f t="shared" si="0"/>
        <v>97</v>
      </c>
    </row>
    <row r="16" spans="1:2" x14ac:dyDescent="0.25">
      <c r="A16" s="2">
        <v>5</v>
      </c>
      <c r="B16" s="2">
        <f t="shared" si="0"/>
        <v>102</v>
      </c>
    </row>
    <row r="17" spans="1:13" x14ac:dyDescent="0.25">
      <c r="A17" s="2">
        <v>6</v>
      </c>
      <c r="B17" s="2">
        <f t="shared" si="0"/>
        <v>107</v>
      </c>
    </row>
    <row r="18" spans="1:13" x14ac:dyDescent="0.25">
      <c r="A18" s="2">
        <v>7</v>
      </c>
      <c r="B18" s="2">
        <f t="shared" si="0"/>
        <v>112</v>
      </c>
    </row>
    <row r="19" spans="1:13" x14ac:dyDescent="0.25">
      <c r="A19" s="2">
        <v>8</v>
      </c>
      <c r="B19" s="2">
        <f t="shared" si="0"/>
        <v>117</v>
      </c>
    </row>
    <row r="20" spans="1:13" x14ac:dyDescent="0.25">
      <c r="A20" s="2">
        <v>9</v>
      </c>
      <c r="B20" s="2">
        <f t="shared" si="0"/>
        <v>122</v>
      </c>
    </row>
    <row r="21" spans="1:13" x14ac:dyDescent="0.25">
      <c r="A21" s="2">
        <v>10</v>
      </c>
      <c r="B21" s="2">
        <f t="shared" si="0"/>
        <v>127</v>
      </c>
    </row>
    <row r="24" spans="1:13" x14ac:dyDescent="0.25">
      <c r="A24" s="1" t="s">
        <v>42</v>
      </c>
    </row>
    <row r="25" spans="1:13" ht="15.75" thickBot="1" x14ac:dyDescent="0.3">
      <c r="A25" s="1"/>
    </row>
    <row r="26" spans="1:13" x14ac:dyDescent="0.25">
      <c r="A26" s="1" t="s">
        <v>43</v>
      </c>
      <c r="D26">
        <v>8</v>
      </c>
      <c r="G26" s="11"/>
      <c r="H26" s="12"/>
      <c r="I26" s="12"/>
      <c r="J26" s="12"/>
      <c r="K26" s="12"/>
      <c r="L26" s="12"/>
      <c r="M26" s="13"/>
    </row>
    <row r="27" spans="1:13" ht="15.75" x14ac:dyDescent="0.25">
      <c r="G27" s="14"/>
      <c r="H27" s="15" t="s">
        <v>44</v>
      </c>
      <c r="I27" s="16"/>
      <c r="J27" s="16"/>
      <c r="K27" s="16"/>
      <c r="L27" s="16"/>
      <c r="M27" s="17"/>
    </row>
    <row r="28" spans="1:13" x14ac:dyDescent="0.25">
      <c r="A28" s="3" t="s">
        <v>3</v>
      </c>
      <c r="B28" s="3" t="s">
        <v>45</v>
      </c>
      <c r="C28" s="3" t="s">
        <v>53</v>
      </c>
      <c r="D28" s="3" t="s">
        <v>52</v>
      </c>
      <c r="E28" s="3" t="s">
        <v>49</v>
      </c>
      <c r="G28" s="14"/>
      <c r="H28" s="16"/>
      <c r="I28" s="16"/>
      <c r="J28" s="16"/>
      <c r="K28" s="16"/>
      <c r="L28" s="16"/>
      <c r="M28" s="17"/>
    </row>
    <row r="29" spans="1:13" x14ac:dyDescent="0.25">
      <c r="A29" s="2">
        <v>1</v>
      </c>
      <c r="B29" s="2" t="s">
        <v>57</v>
      </c>
      <c r="C29" s="2">
        <v>100</v>
      </c>
      <c r="D29" s="2">
        <v>5</v>
      </c>
      <c r="E29" s="2" t="s">
        <v>50</v>
      </c>
      <c r="G29" s="14"/>
      <c r="H29" s="18" t="s">
        <v>45</v>
      </c>
      <c r="I29" s="7" t="str">
        <f>VLOOKUP(D26,A29:B37,2)</f>
        <v>Камишов А.Р.</v>
      </c>
      <c r="J29" s="7"/>
      <c r="K29" s="7"/>
      <c r="L29" s="7"/>
      <c r="M29" s="17"/>
    </row>
    <row r="30" spans="1:13" x14ac:dyDescent="0.25">
      <c r="A30" s="2">
        <v>2</v>
      </c>
      <c r="B30" s="2" t="s">
        <v>58</v>
      </c>
      <c r="C30" s="2">
        <v>80</v>
      </c>
      <c r="D30" s="2">
        <v>4</v>
      </c>
      <c r="E30" s="2" t="s">
        <v>50</v>
      </c>
      <c r="G30" s="14"/>
      <c r="H30" s="16"/>
      <c r="I30" s="16"/>
      <c r="J30" s="16"/>
      <c r="K30" s="16"/>
      <c r="L30" s="16"/>
      <c r="M30" s="17"/>
    </row>
    <row r="31" spans="1:13" x14ac:dyDescent="0.25">
      <c r="A31" s="2">
        <v>3</v>
      </c>
      <c r="B31" s="2" t="s">
        <v>4</v>
      </c>
      <c r="C31" s="2">
        <v>60</v>
      </c>
      <c r="D31" s="2">
        <v>5</v>
      </c>
      <c r="E31" s="2" t="s">
        <v>50</v>
      </c>
      <c r="G31" s="14"/>
      <c r="H31" s="19" t="s">
        <v>46</v>
      </c>
      <c r="I31" s="16"/>
      <c r="J31" s="16"/>
      <c r="K31" s="16"/>
      <c r="L31" s="16"/>
      <c r="M31" s="17"/>
    </row>
    <row r="32" spans="1:13" x14ac:dyDescent="0.25">
      <c r="A32" s="2">
        <v>4</v>
      </c>
      <c r="B32" s="2" t="s">
        <v>5</v>
      </c>
      <c r="C32" s="2">
        <v>33</v>
      </c>
      <c r="D32" s="2">
        <v>3</v>
      </c>
      <c r="E32" s="2" t="s">
        <v>50</v>
      </c>
      <c r="G32" s="14"/>
      <c r="H32" s="9">
        <f>VLOOKUP(D26,A29:C37,3)</f>
        <v>56</v>
      </c>
      <c r="I32" s="16"/>
      <c r="J32" s="16"/>
      <c r="K32" s="16"/>
      <c r="L32" s="16"/>
      <c r="M32" s="17"/>
    </row>
    <row r="33" spans="1:13" x14ac:dyDescent="0.25">
      <c r="A33" s="2">
        <v>5</v>
      </c>
      <c r="B33" s="2" t="s">
        <v>6</v>
      </c>
      <c r="C33" s="2">
        <v>95</v>
      </c>
      <c r="D33" s="2">
        <v>4</v>
      </c>
      <c r="E33" s="2" t="s">
        <v>50</v>
      </c>
      <c r="G33" s="14"/>
      <c r="H33" s="19" t="s">
        <v>47</v>
      </c>
      <c r="I33" s="16"/>
      <c r="J33" s="16"/>
      <c r="K33" s="16"/>
      <c r="L33" s="16"/>
      <c r="M33" s="17"/>
    </row>
    <row r="34" spans="1:13" x14ac:dyDescent="0.25">
      <c r="A34" s="2">
        <v>6</v>
      </c>
      <c r="B34" s="2" t="s">
        <v>56</v>
      </c>
      <c r="C34" s="2">
        <v>87</v>
      </c>
      <c r="D34" s="2">
        <v>3</v>
      </c>
      <c r="E34" s="2" t="s">
        <v>51</v>
      </c>
      <c r="G34" s="14"/>
      <c r="H34" s="8">
        <f>VLOOKUP(D26,A29:D37,4)</f>
        <v>4</v>
      </c>
      <c r="I34" s="16"/>
      <c r="J34" s="16"/>
      <c r="K34" s="16"/>
      <c r="L34" s="16"/>
      <c r="M34" s="17"/>
    </row>
    <row r="35" spans="1:13" x14ac:dyDescent="0.25">
      <c r="A35" s="2">
        <v>7</v>
      </c>
      <c r="B35" s="2" t="s">
        <v>55</v>
      </c>
      <c r="C35" s="2">
        <v>77</v>
      </c>
      <c r="D35" s="2">
        <v>3</v>
      </c>
      <c r="E35" s="2" t="s">
        <v>51</v>
      </c>
      <c r="G35" s="14"/>
      <c r="H35" s="16"/>
      <c r="I35" s="16"/>
      <c r="J35" s="16"/>
      <c r="K35" s="16"/>
      <c r="L35" s="16"/>
      <c r="M35" s="17"/>
    </row>
    <row r="36" spans="1:13" x14ac:dyDescent="0.25">
      <c r="A36" s="2">
        <v>8</v>
      </c>
      <c r="B36" s="2" t="s">
        <v>54</v>
      </c>
      <c r="C36" s="2">
        <v>56</v>
      </c>
      <c r="D36" s="2">
        <v>4</v>
      </c>
      <c r="E36" s="2" t="s">
        <v>50</v>
      </c>
      <c r="G36" s="14"/>
      <c r="H36" s="20" t="s">
        <v>48</v>
      </c>
      <c r="I36" s="10" t="str">
        <f>VLOOKUP(D26,A29:E37,5)</f>
        <v>Склав</v>
      </c>
      <c r="J36" s="16"/>
      <c r="K36" s="16"/>
      <c r="L36" s="16"/>
      <c r="M36" s="17"/>
    </row>
    <row r="37" spans="1:13" ht="15.75" thickBot="1" x14ac:dyDescent="0.3">
      <c r="A37" s="2">
        <v>9</v>
      </c>
      <c r="B37" s="2" t="s">
        <v>7</v>
      </c>
      <c r="C37" s="2">
        <v>66</v>
      </c>
      <c r="D37" s="2">
        <v>5</v>
      </c>
      <c r="E37" s="2" t="s">
        <v>50</v>
      </c>
      <c r="G37" s="21"/>
      <c r="H37" s="22"/>
      <c r="I37" s="22"/>
      <c r="J37" s="22"/>
      <c r="K37" s="22"/>
      <c r="L37" s="22"/>
      <c r="M37" s="23"/>
    </row>
    <row r="39" spans="1:13" x14ac:dyDescent="0.25">
      <c r="A39" s="1" t="s">
        <v>59</v>
      </c>
    </row>
    <row r="40" spans="1:13" x14ac:dyDescent="0.25">
      <c r="A40" s="1"/>
    </row>
    <row r="41" spans="1:13" x14ac:dyDescent="0.25">
      <c r="A41" s="1" t="s">
        <v>39</v>
      </c>
    </row>
    <row r="42" spans="1:13" x14ac:dyDescent="0.25">
      <c r="A42">
        <v>6</v>
      </c>
      <c r="B42">
        <f>A42/10</f>
        <v>0.6</v>
      </c>
    </row>
    <row r="49" spans="1:2" x14ac:dyDescent="0.25">
      <c r="A49" s="1" t="s">
        <v>60</v>
      </c>
    </row>
    <row r="50" spans="1:2" x14ac:dyDescent="0.25">
      <c r="A50">
        <v>98</v>
      </c>
      <c r="B50">
        <f>-102+A50</f>
        <v>-4</v>
      </c>
    </row>
    <row r="57" spans="1:2" x14ac:dyDescent="0.25">
      <c r="A57" s="1" t="s">
        <v>40</v>
      </c>
    </row>
    <row r="58" spans="1:2" x14ac:dyDescent="0.25">
      <c r="A58">
        <v>8</v>
      </c>
      <c r="B58">
        <f>A58*A58</f>
        <v>64</v>
      </c>
    </row>
    <row r="65" spans="1:2" x14ac:dyDescent="0.25">
      <c r="A65" s="1" t="s">
        <v>62</v>
      </c>
    </row>
    <row r="66" spans="1:2" x14ac:dyDescent="0.25">
      <c r="A66">
        <v>14</v>
      </c>
      <c r="B66">
        <f>IF(A66&lt;11,A66,(A66-10)*10+1)</f>
        <v>41</v>
      </c>
    </row>
  </sheetData>
  <conditionalFormatting sqref="A29:E37">
    <cfRule type="expression" dxfId="8" priority="1">
      <formula>$A29=$D$26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Spinner 4">
              <controlPr defaultSize="0" autoPict="0">
                <anchor moveWithCells="1" sizeWithCells="1">
                  <from>
                    <xdr:col>1</xdr:col>
                    <xdr:colOff>590550</xdr:colOff>
                    <xdr:row>6</xdr:row>
                    <xdr:rowOff>9525</xdr:rowOff>
                  </from>
                  <to>
                    <xdr:col>1</xdr:col>
                    <xdr:colOff>1009650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Spinner 5">
              <controlPr defaultSize="0" autoPict="0">
                <anchor moveWithCells="1" siz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1</xdr:col>
                    <xdr:colOff>523875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Spinner 6">
              <controlPr defaultSize="0" autoPict="0">
                <anchor moveWithCells="1" siz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581025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Spinner 7">
              <controlPr defaultSize="0" autoPict="0">
                <anchor moveWithCells="1" siz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561975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Spinner 8">
              <controlPr defaultSize="0" autoPict="0">
                <anchor moveWithCells="1" sizeWithCells="1">
                  <from>
                    <xdr:col>1</xdr:col>
                    <xdr:colOff>0</xdr:colOff>
                    <xdr:row>51</xdr:row>
                    <xdr:rowOff>0</xdr:rowOff>
                  </from>
                  <to>
                    <xdr:col>1</xdr:col>
                    <xdr:colOff>571500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Spinner 9">
              <controlPr defaultSize="0" autoPict="0">
                <anchor moveWithCells="1" sizeWithCells="1">
                  <from>
                    <xdr:col>2</xdr:col>
                    <xdr:colOff>66675</xdr:colOff>
                    <xdr:row>24</xdr:row>
                    <xdr:rowOff>19050</xdr:rowOff>
                  </from>
                  <to>
                    <xdr:col>2</xdr:col>
                    <xdr:colOff>523875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0" name="Spinner 12">
              <controlPr defaultSize="0" autoPict="0">
                <anchor moveWithCells="1" sizeWithCells="1">
                  <from>
                    <xdr:col>1</xdr:col>
                    <xdr:colOff>590550</xdr:colOff>
                    <xdr:row>0</xdr:row>
                    <xdr:rowOff>9525</xdr:rowOff>
                  </from>
                  <to>
                    <xdr:col>1</xdr:col>
                    <xdr:colOff>1009650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DDECC-F9B5-4CA8-BD19-507B11C1DAF9}">
  <dimension ref="B3:Q169"/>
  <sheetViews>
    <sheetView topLeftCell="A43" workbookViewId="0">
      <selection activeCell="H7" sqref="H7"/>
    </sheetView>
  </sheetViews>
  <sheetFormatPr defaultRowHeight="15" x14ac:dyDescent="0.25"/>
  <cols>
    <col min="2" max="2" width="11.140625" customWidth="1"/>
  </cols>
  <sheetData>
    <row r="3" spans="2:17" x14ac:dyDescent="0.25">
      <c r="C3" s="31" t="s">
        <v>65</v>
      </c>
      <c r="D3" s="31"/>
      <c r="E3" s="32" t="s">
        <v>66</v>
      </c>
      <c r="F3" s="32"/>
      <c r="H3">
        <v>30</v>
      </c>
    </row>
    <row r="4" spans="2:17" ht="44.25" customHeight="1" x14ac:dyDescent="0.25">
      <c r="B4" s="33" t="s">
        <v>67</v>
      </c>
      <c r="C4" s="34" t="s">
        <v>1</v>
      </c>
      <c r="D4" s="34" t="s">
        <v>2</v>
      </c>
      <c r="E4" s="35" t="s">
        <v>1</v>
      </c>
      <c r="F4" s="35" t="s">
        <v>2</v>
      </c>
    </row>
    <row r="5" spans="2:17" x14ac:dyDescent="0.25">
      <c r="B5">
        <v>1</v>
      </c>
      <c r="C5">
        <v>51</v>
      </c>
      <c r="D5">
        <v>39</v>
      </c>
      <c r="E5">
        <v>136</v>
      </c>
      <c r="F5">
        <v>61</v>
      </c>
    </row>
    <row r="6" spans="2:17" x14ac:dyDescent="0.25">
      <c r="B6">
        <v>2</v>
      </c>
      <c r="C6">
        <v>54</v>
      </c>
      <c r="D6">
        <v>56</v>
      </c>
      <c r="E6">
        <v>136</v>
      </c>
      <c r="F6">
        <v>61</v>
      </c>
      <c r="K6" t="s">
        <v>68</v>
      </c>
      <c r="M6" t="s">
        <v>69</v>
      </c>
      <c r="O6" t="s">
        <v>70</v>
      </c>
      <c r="Q6" t="s">
        <v>71</v>
      </c>
    </row>
    <row r="7" spans="2:17" x14ac:dyDescent="0.25">
      <c r="B7">
        <v>3</v>
      </c>
      <c r="C7">
        <v>57</v>
      </c>
      <c r="D7">
        <v>71</v>
      </c>
      <c r="E7">
        <v>134</v>
      </c>
      <c r="F7">
        <v>59</v>
      </c>
    </row>
    <row r="8" spans="2:17" x14ac:dyDescent="0.25">
      <c r="B8">
        <v>4</v>
      </c>
      <c r="C8">
        <v>59</v>
      </c>
      <c r="D8">
        <v>86</v>
      </c>
      <c r="E8">
        <v>133</v>
      </c>
      <c r="F8">
        <v>56</v>
      </c>
      <c r="K8">
        <v>2</v>
      </c>
      <c r="L8">
        <v>3</v>
      </c>
      <c r="M8">
        <v>4</v>
      </c>
      <c r="N8">
        <v>5</v>
      </c>
    </row>
    <row r="9" spans="2:17" x14ac:dyDescent="0.25">
      <c r="B9">
        <v>5</v>
      </c>
      <c r="C9">
        <v>62</v>
      </c>
      <c r="D9">
        <v>99</v>
      </c>
      <c r="E9">
        <v>134</v>
      </c>
      <c r="F9">
        <v>53</v>
      </c>
      <c r="K9" t="s">
        <v>72</v>
      </c>
      <c r="L9" t="s">
        <v>73</v>
      </c>
      <c r="M9" t="s">
        <v>74</v>
      </c>
      <c r="N9" t="s">
        <v>75</v>
      </c>
    </row>
    <row r="10" spans="2:17" x14ac:dyDescent="0.25">
      <c r="B10">
        <v>6</v>
      </c>
      <c r="C10">
        <v>65</v>
      </c>
      <c r="D10">
        <v>112</v>
      </c>
      <c r="E10">
        <v>133</v>
      </c>
      <c r="F10">
        <v>50</v>
      </c>
      <c r="K10">
        <f>VLOOKUP($H$3,$B$5:$F$169,K8,0)</f>
        <v>133</v>
      </c>
      <c r="L10">
        <f t="shared" ref="L10:N10" si="0">VLOOKUP($H$3,$B$5:$F$169,L8,0)</f>
        <v>189</v>
      </c>
      <c r="M10">
        <f t="shared" si="0"/>
        <v>87</v>
      </c>
      <c r="N10">
        <f t="shared" si="0"/>
        <v>176</v>
      </c>
    </row>
    <row r="11" spans="2:17" x14ac:dyDescent="0.25">
      <c r="B11">
        <v>7</v>
      </c>
      <c r="C11">
        <v>68</v>
      </c>
      <c r="D11">
        <v>124</v>
      </c>
      <c r="E11">
        <v>131</v>
      </c>
      <c r="F11">
        <v>46</v>
      </c>
    </row>
    <row r="12" spans="2:17" x14ac:dyDescent="0.25">
      <c r="B12">
        <v>8</v>
      </c>
      <c r="C12">
        <v>71</v>
      </c>
      <c r="D12">
        <v>136</v>
      </c>
      <c r="E12">
        <v>131</v>
      </c>
      <c r="F12">
        <v>40</v>
      </c>
    </row>
    <row r="13" spans="2:17" x14ac:dyDescent="0.25">
      <c r="B13">
        <v>9</v>
      </c>
      <c r="C13">
        <v>73</v>
      </c>
      <c r="D13">
        <v>146</v>
      </c>
      <c r="E13">
        <v>130</v>
      </c>
      <c r="F13">
        <v>33</v>
      </c>
    </row>
    <row r="14" spans="2:17" x14ac:dyDescent="0.25">
      <c r="B14">
        <v>10</v>
      </c>
      <c r="C14">
        <v>77</v>
      </c>
      <c r="D14">
        <v>156</v>
      </c>
      <c r="E14">
        <v>131</v>
      </c>
      <c r="F14">
        <v>27</v>
      </c>
    </row>
    <row r="15" spans="2:17" x14ac:dyDescent="0.25">
      <c r="B15">
        <v>11</v>
      </c>
      <c r="C15">
        <v>80</v>
      </c>
      <c r="D15">
        <v>165</v>
      </c>
      <c r="E15">
        <v>130</v>
      </c>
      <c r="F15">
        <v>21</v>
      </c>
    </row>
    <row r="16" spans="2:17" x14ac:dyDescent="0.25">
      <c r="B16">
        <v>12</v>
      </c>
      <c r="C16">
        <v>82</v>
      </c>
      <c r="D16">
        <v>173</v>
      </c>
      <c r="E16">
        <v>129</v>
      </c>
      <c r="F16">
        <v>16</v>
      </c>
    </row>
    <row r="17" spans="2:6" x14ac:dyDescent="0.25">
      <c r="B17">
        <v>13</v>
      </c>
      <c r="C17">
        <v>85</v>
      </c>
      <c r="D17">
        <v>181</v>
      </c>
      <c r="E17">
        <v>129</v>
      </c>
      <c r="F17">
        <v>10</v>
      </c>
    </row>
    <row r="18" spans="2:6" x14ac:dyDescent="0.25">
      <c r="B18">
        <v>14</v>
      </c>
      <c r="C18">
        <v>88</v>
      </c>
      <c r="D18">
        <v>188</v>
      </c>
      <c r="E18">
        <v>127</v>
      </c>
      <c r="F18">
        <v>8</v>
      </c>
    </row>
    <row r="19" spans="2:6" x14ac:dyDescent="0.25">
      <c r="B19">
        <v>15</v>
      </c>
      <c r="C19">
        <v>90</v>
      </c>
      <c r="D19">
        <v>193</v>
      </c>
      <c r="E19">
        <v>126</v>
      </c>
      <c r="F19">
        <v>8</v>
      </c>
    </row>
    <row r="20" spans="2:6" x14ac:dyDescent="0.25">
      <c r="B20">
        <v>16</v>
      </c>
      <c r="C20">
        <v>93</v>
      </c>
      <c r="D20">
        <v>199</v>
      </c>
      <c r="E20">
        <v>126</v>
      </c>
      <c r="F20">
        <v>12</v>
      </c>
    </row>
    <row r="21" spans="2:6" x14ac:dyDescent="0.25">
      <c r="B21">
        <v>17</v>
      </c>
      <c r="C21">
        <v>97</v>
      </c>
      <c r="D21">
        <v>204</v>
      </c>
      <c r="E21">
        <v>123</v>
      </c>
      <c r="F21">
        <v>19</v>
      </c>
    </row>
    <row r="22" spans="2:6" x14ac:dyDescent="0.25">
      <c r="B22">
        <v>18</v>
      </c>
      <c r="C22">
        <v>99</v>
      </c>
      <c r="D22">
        <v>207</v>
      </c>
      <c r="E22">
        <v>122</v>
      </c>
      <c r="F22">
        <v>30</v>
      </c>
    </row>
    <row r="23" spans="2:6" x14ac:dyDescent="0.25">
      <c r="B23">
        <v>19</v>
      </c>
      <c r="C23">
        <v>102</v>
      </c>
      <c r="D23">
        <v>209</v>
      </c>
      <c r="E23">
        <v>118</v>
      </c>
      <c r="F23">
        <v>45</v>
      </c>
    </row>
    <row r="24" spans="2:6" x14ac:dyDescent="0.25">
      <c r="B24">
        <v>20</v>
      </c>
      <c r="C24">
        <v>105</v>
      </c>
      <c r="D24">
        <v>211</v>
      </c>
      <c r="E24">
        <v>115</v>
      </c>
      <c r="F24">
        <v>62</v>
      </c>
    </row>
    <row r="25" spans="2:6" x14ac:dyDescent="0.25">
      <c r="B25">
        <v>21</v>
      </c>
      <c r="C25">
        <v>107</v>
      </c>
      <c r="D25">
        <v>213</v>
      </c>
      <c r="E25">
        <v>112</v>
      </c>
      <c r="F25">
        <v>76</v>
      </c>
    </row>
    <row r="26" spans="2:6" x14ac:dyDescent="0.25">
      <c r="B26">
        <v>22</v>
      </c>
      <c r="C26">
        <v>110</v>
      </c>
      <c r="D26">
        <v>213</v>
      </c>
      <c r="E26">
        <v>110</v>
      </c>
      <c r="F26">
        <v>90</v>
      </c>
    </row>
    <row r="27" spans="2:6" x14ac:dyDescent="0.25">
      <c r="B27">
        <v>23</v>
      </c>
      <c r="C27">
        <v>113</v>
      </c>
      <c r="D27">
        <v>213</v>
      </c>
      <c r="E27">
        <v>107</v>
      </c>
      <c r="F27">
        <v>104</v>
      </c>
    </row>
    <row r="28" spans="2:6" x14ac:dyDescent="0.25">
      <c r="B28">
        <v>24</v>
      </c>
      <c r="C28">
        <v>116</v>
      </c>
      <c r="D28">
        <v>212</v>
      </c>
      <c r="E28">
        <v>105</v>
      </c>
      <c r="F28">
        <v>117</v>
      </c>
    </row>
    <row r="29" spans="2:6" x14ac:dyDescent="0.25">
      <c r="B29">
        <v>25</v>
      </c>
      <c r="C29">
        <v>119</v>
      </c>
      <c r="D29">
        <v>210</v>
      </c>
      <c r="E29">
        <v>101</v>
      </c>
      <c r="F29">
        <v>128</v>
      </c>
    </row>
    <row r="30" spans="2:6" x14ac:dyDescent="0.25">
      <c r="B30">
        <v>26</v>
      </c>
      <c r="C30">
        <v>121</v>
      </c>
      <c r="D30">
        <v>207</v>
      </c>
      <c r="E30">
        <v>99</v>
      </c>
      <c r="F30">
        <v>139</v>
      </c>
    </row>
    <row r="31" spans="2:6" x14ac:dyDescent="0.25">
      <c r="B31">
        <v>27</v>
      </c>
      <c r="C31">
        <v>124</v>
      </c>
      <c r="D31">
        <v>204</v>
      </c>
      <c r="E31">
        <v>95</v>
      </c>
      <c r="F31">
        <v>149</v>
      </c>
    </row>
    <row r="32" spans="2:6" x14ac:dyDescent="0.25">
      <c r="B32">
        <v>28</v>
      </c>
      <c r="C32">
        <v>127</v>
      </c>
      <c r="D32">
        <v>200</v>
      </c>
      <c r="E32">
        <v>94</v>
      </c>
      <c r="F32">
        <v>160</v>
      </c>
    </row>
    <row r="33" spans="2:6" x14ac:dyDescent="0.25">
      <c r="B33">
        <v>29</v>
      </c>
      <c r="C33">
        <v>130</v>
      </c>
      <c r="D33">
        <v>195</v>
      </c>
      <c r="E33">
        <v>91</v>
      </c>
      <c r="F33">
        <v>168</v>
      </c>
    </row>
    <row r="34" spans="2:6" x14ac:dyDescent="0.25">
      <c r="B34">
        <v>30</v>
      </c>
      <c r="C34">
        <v>133</v>
      </c>
      <c r="D34">
        <v>189</v>
      </c>
      <c r="E34">
        <v>87</v>
      </c>
      <c r="F34">
        <v>176</v>
      </c>
    </row>
    <row r="35" spans="2:6" x14ac:dyDescent="0.25">
      <c r="B35">
        <v>31</v>
      </c>
      <c r="C35">
        <v>136</v>
      </c>
      <c r="D35">
        <v>182</v>
      </c>
      <c r="E35">
        <v>84</v>
      </c>
      <c r="F35">
        <v>184</v>
      </c>
    </row>
    <row r="36" spans="2:6" x14ac:dyDescent="0.25">
      <c r="B36">
        <v>32</v>
      </c>
      <c r="C36">
        <v>138</v>
      </c>
      <c r="D36">
        <v>175</v>
      </c>
      <c r="E36">
        <v>82</v>
      </c>
      <c r="F36">
        <v>189</v>
      </c>
    </row>
    <row r="37" spans="2:6" x14ac:dyDescent="0.25">
      <c r="B37">
        <v>33</v>
      </c>
      <c r="C37">
        <v>141</v>
      </c>
      <c r="D37">
        <v>167</v>
      </c>
      <c r="E37">
        <v>79</v>
      </c>
      <c r="F37">
        <v>196</v>
      </c>
    </row>
    <row r="38" spans="2:6" x14ac:dyDescent="0.25">
      <c r="B38">
        <v>34</v>
      </c>
      <c r="C38">
        <v>144</v>
      </c>
      <c r="D38">
        <v>158</v>
      </c>
      <c r="E38">
        <v>77</v>
      </c>
      <c r="F38">
        <v>199</v>
      </c>
    </row>
    <row r="39" spans="2:6" x14ac:dyDescent="0.25">
      <c r="B39">
        <v>35</v>
      </c>
      <c r="C39">
        <v>147</v>
      </c>
      <c r="D39">
        <v>149</v>
      </c>
      <c r="E39">
        <v>74</v>
      </c>
      <c r="F39">
        <v>203</v>
      </c>
    </row>
    <row r="40" spans="2:6" x14ac:dyDescent="0.25">
      <c r="B40">
        <v>36</v>
      </c>
      <c r="C40">
        <v>150</v>
      </c>
      <c r="D40">
        <v>138</v>
      </c>
      <c r="E40">
        <v>71</v>
      </c>
      <c r="F40">
        <v>208</v>
      </c>
    </row>
    <row r="41" spans="2:6" x14ac:dyDescent="0.25">
      <c r="B41">
        <v>37</v>
      </c>
      <c r="C41">
        <v>153</v>
      </c>
      <c r="D41">
        <v>128</v>
      </c>
      <c r="E41">
        <v>67</v>
      </c>
      <c r="F41">
        <v>209</v>
      </c>
    </row>
    <row r="42" spans="2:6" x14ac:dyDescent="0.25">
      <c r="B42">
        <v>38</v>
      </c>
      <c r="C42">
        <v>155</v>
      </c>
      <c r="D42">
        <v>115</v>
      </c>
      <c r="E42">
        <v>64</v>
      </c>
      <c r="F42">
        <v>212</v>
      </c>
    </row>
    <row r="43" spans="2:6" x14ac:dyDescent="0.25">
      <c r="B43">
        <v>39</v>
      </c>
      <c r="C43">
        <v>158</v>
      </c>
      <c r="D43">
        <v>102</v>
      </c>
      <c r="E43">
        <v>62</v>
      </c>
      <c r="F43">
        <v>212</v>
      </c>
    </row>
    <row r="44" spans="2:6" x14ac:dyDescent="0.25">
      <c r="B44">
        <v>40</v>
      </c>
      <c r="C44">
        <v>161</v>
      </c>
      <c r="D44">
        <v>89</v>
      </c>
      <c r="E44">
        <v>60</v>
      </c>
      <c r="F44">
        <v>212</v>
      </c>
    </row>
    <row r="45" spans="2:6" x14ac:dyDescent="0.25">
      <c r="B45">
        <v>41</v>
      </c>
      <c r="C45">
        <v>164</v>
      </c>
      <c r="D45">
        <v>75</v>
      </c>
      <c r="E45">
        <v>56</v>
      </c>
      <c r="F45">
        <v>212</v>
      </c>
    </row>
    <row r="46" spans="2:6" x14ac:dyDescent="0.25">
      <c r="B46">
        <v>42</v>
      </c>
      <c r="C46">
        <v>167</v>
      </c>
      <c r="D46">
        <v>60</v>
      </c>
      <c r="E46">
        <v>53</v>
      </c>
      <c r="F46">
        <v>210</v>
      </c>
    </row>
    <row r="47" spans="2:6" x14ac:dyDescent="0.25">
      <c r="B47">
        <v>43</v>
      </c>
      <c r="C47">
        <v>170</v>
      </c>
      <c r="D47">
        <v>44</v>
      </c>
      <c r="E47">
        <v>50</v>
      </c>
      <c r="F47">
        <v>209</v>
      </c>
    </row>
    <row r="48" spans="2:6" x14ac:dyDescent="0.25">
      <c r="B48">
        <v>44</v>
      </c>
      <c r="C48">
        <v>173</v>
      </c>
      <c r="D48">
        <v>37</v>
      </c>
      <c r="E48">
        <v>47</v>
      </c>
      <c r="F48">
        <v>205</v>
      </c>
    </row>
    <row r="49" spans="2:6" x14ac:dyDescent="0.25">
      <c r="B49">
        <v>45</v>
      </c>
      <c r="C49">
        <v>172</v>
      </c>
      <c r="D49">
        <v>36</v>
      </c>
      <c r="E49">
        <v>46</v>
      </c>
      <c r="F49">
        <v>201</v>
      </c>
    </row>
    <row r="50" spans="2:6" x14ac:dyDescent="0.25">
      <c r="B50">
        <v>46</v>
      </c>
      <c r="C50">
        <v>171</v>
      </c>
      <c r="D50">
        <v>34</v>
      </c>
      <c r="E50">
        <v>42</v>
      </c>
      <c r="F50">
        <v>198</v>
      </c>
    </row>
    <row r="51" spans="2:6" x14ac:dyDescent="0.25">
      <c r="B51">
        <v>47</v>
      </c>
      <c r="C51">
        <v>170</v>
      </c>
      <c r="D51">
        <v>33</v>
      </c>
      <c r="E51">
        <v>39</v>
      </c>
      <c r="F51">
        <v>192</v>
      </c>
    </row>
    <row r="52" spans="2:6" x14ac:dyDescent="0.25">
      <c r="B52">
        <v>48</v>
      </c>
      <c r="C52">
        <v>169</v>
      </c>
      <c r="D52">
        <v>33</v>
      </c>
      <c r="E52">
        <v>37</v>
      </c>
      <c r="F52">
        <v>185</v>
      </c>
    </row>
    <row r="53" spans="2:6" x14ac:dyDescent="0.25">
      <c r="B53">
        <v>49</v>
      </c>
      <c r="C53">
        <v>167</v>
      </c>
      <c r="D53">
        <v>33</v>
      </c>
      <c r="E53">
        <v>33</v>
      </c>
      <c r="F53">
        <v>179</v>
      </c>
    </row>
    <row r="54" spans="2:6" x14ac:dyDescent="0.25">
      <c r="B54">
        <v>50</v>
      </c>
      <c r="C54">
        <v>166</v>
      </c>
      <c r="D54">
        <v>34</v>
      </c>
      <c r="E54">
        <v>31</v>
      </c>
      <c r="F54">
        <v>171</v>
      </c>
    </row>
    <row r="55" spans="2:6" x14ac:dyDescent="0.25">
      <c r="B55">
        <v>51</v>
      </c>
      <c r="C55">
        <v>164</v>
      </c>
      <c r="D55">
        <v>34</v>
      </c>
      <c r="E55">
        <v>28</v>
      </c>
      <c r="F55">
        <v>163</v>
      </c>
    </row>
    <row r="56" spans="2:6" x14ac:dyDescent="0.25">
      <c r="B56">
        <v>52</v>
      </c>
      <c r="C56">
        <v>162</v>
      </c>
      <c r="D56">
        <v>37</v>
      </c>
      <c r="E56">
        <v>25</v>
      </c>
      <c r="F56">
        <v>154</v>
      </c>
    </row>
    <row r="57" spans="2:6" x14ac:dyDescent="0.25">
      <c r="B57">
        <v>53</v>
      </c>
      <c r="C57">
        <v>160</v>
      </c>
      <c r="D57">
        <v>38</v>
      </c>
      <c r="E57">
        <v>22</v>
      </c>
      <c r="F57">
        <v>144</v>
      </c>
    </row>
    <row r="58" spans="2:6" x14ac:dyDescent="0.25">
      <c r="B58">
        <v>54</v>
      </c>
      <c r="C58">
        <v>158</v>
      </c>
      <c r="D58">
        <v>40</v>
      </c>
      <c r="E58">
        <v>20</v>
      </c>
      <c r="F58">
        <v>134</v>
      </c>
    </row>
    <row r="59" spans="2:6" x14ac:dyDescent="0.25">
      <c r="B59">
        <v>55</v>
      </c>
      <c r="C59">
        <v>156</v>
      </c>
      <c r="D59">
        <v>42</v>
      </c>
      <c r="E59">
        <v>17</v>
      </c>
      <c r="F59">
        <v>121</v>
      </c>
    </row>
    <row r="60" spans="2:6" x14ac:dyDescent="0.25">
      <c r="B60">
        <v>56</v>
      </c>
      <c r="C60">
        <v>154</v>
      </c>
      <c r="D60">
        <v>45</v>
      </c>
      <c r="E60">
        <v>15</v>
      </c>
      <c r="F60">
        <v>109</v>
      </c>
    </row>
    <row r="61" spans="2:6" x14ac:dyDescent="0.25">
      <c r="B61">
        <v>57</v>
      </c>
      <c r="C61">
        <v>153</v>
      </c>
      <c r="D61">
        <v>47</v>
      </c>
      <c r="E61">
        <v>12</v>
      </c>
      <c r="F61">
        <v>96</v>
      </c>
    </row>
    <row r="62" spans="2:6" x14ac:dyDescent="0.25">
      <c r="B62">
        <v>58</v>
      </c>
      <c r="C62">
        <v>151</v>
      </c>
      <c r="D62">
        <v>49</v>
      </c>
      <c r="E62">
        <v>9</v>
      </c>
      <c r="F62">
        <v>82</v>
      </c>
    </row>
    <row r="63" spans="2:6" x14ac:dyDescent="0.25">
      <c r="B63">
        <v>59</v>
      </c>
      <c r="C63">
        <v>149</v>
      </c>
      <c r="D63">
        <v>52</v>
      </c>
      <c r="E63">
        <v>6</v>
      </c>
      <c r="F63">
        <v>69</v>
      </c>
    </row>
    <row r="64" spans="2:6" x14ac:dyDescent="0.25">
      <c r="B64">
        <v>60</v>
      </c>
      <c r="C64">
        <v>148</v>
      </c>
      <c r="D64">
        <v>54</v>
      </c>
      <c r="E64">
        <v>3</v>
      </c>
      <c r="F64">
        <v>53</v>
      </c>
    </row>
    <row r="65" spans="2:6" x14ac:dyDescent="0.25">
      <c r="B65">
        <v>61</v>
      </c>
      <c r="C65">
        <v>146</v>
      </c>
      <c r="D65">
        <v>56</v>
      </c>
      <c r="E65">
        <v>1</v>
      </c>
      <c r="F65">
        <v>40</v>
      </c>
    </row>
    <row r="66" spans="2:6" x14ac:dyDescent="0.25">
      <c r="B66">
        <v>62</v>
      </c>
      <c r="C66">
        <v>145</v>
      </c>
      <c r="D66">
        <v>58</v>
      </c>
      <c r="E66">
        <v>1</v>
      </c>
      <c r="F66">
        <v>40</v>
      </c>
    </row>
    <row r="67" spans="2:6" x14ac:dyDescent="0.25">
      <c r="B67">
        <v>63</v>
      </c>
      <c r="C67">
        <v>144</v>
      </c>
      <c r="D67">
        <v>60</v>
      </c>
      <c r="E67">
        <v>2</v>
      </c>
      <c r="F67">
        <v>38</v>
      </c>
    </row>
    <row r="68" spans="2:6" x14ac:dyDescent="0.25">
      <c r="B68">
        <v>64</v>
      </c>
      <c r="C68">
        <v>142</v>
      </c>
      <c r="D68">
        <v>62</v>
      </c>
      <c r="E68">
        <v>2</v>
      </c>
      <c r="F68">
        <v>38</v>
      </c>
    </row>
    <row r="69" spans="2:6" x14ac:dyDescent="0.25">
      <c r="B69">
        <v>65</v>
      </c>
      <c r="C69">
        <v>141</v>
      </c>
      <c r="D69">
        <v>63</v>
      </c>
      <c r="E69">
        <v>4</v>
      </c>
      <c r="F69">
        <v>38</v>
      </c>
    </row>
    <row r="70" spans="2:6" x14ac:dyDescent="0.25">
      <c r="B70">
        <v>66</v>
      </c>
      <c r="C70">
        <v>140</v>
      </c>
      <c r="D70">
        <v>65</v>
      </c>
      <c r="E70">
        <v>5</v>
      </c>
      <c r="F70">
        <v>38</v>
      </c>
    </row>
    <row r="71" spans="2:6" x14ac:dyDescent="0.25">
      <c r="B71">
        <v>67</v>
      </c>
      <c r="C71">
        <v>139</v>
      </c>
      <c r="D71">
        <v>65</v>
      </c>
      <c r="E71">
        <v>5</v>
      </c>
      <c r="F71">
        <v>38</v>
      </c>
    </row>
    <row r="72" spans="2:6" x14ac:dyDescent="0.25">
      <c r="B72">
        <v>68</v>
      </c>
      <c r="C72">
        <v>138</v>
      </c>
      <c r="D72">
        <v>66</v>
      </c>
      <c r="E72">
        <v>7</v>
      </c>
      <c r="F72">
        <v>38</v>
      </c>
    </row>
    <row r="73" spans="2:6" x14ac:dyDescent="0.25">
      <c r="B73">
        <v>69</v>
      </c>
      <c r="C73">
        <v>137</v>
      </c>
      <c r="D73">
        <v>66</v>
      </c>
      <c r="E73">
        <v>8</v>
      </c>
      <c r="F73">
        <v>38</v>
      </c>
    </row>
    <row r="74" spans="2:6" x14ac:dyDescent="0.25">
      <c r="B74">
        <v>70</v>
      </c>
      <c r="C74">
        <v>136</v>
      </c>
      <c r="D74">
        <v>66</v>
      </c>
      <c r="E74">
        <v>10</v>
      </c>
      <c r="F74">
        <v>38</v>
      </c>
    </row>
    <row r="75" spans="2:6" x14ac:dyDescent="0.25">
      <c r="B75">
        <v>71</v>
      </c>
      <c r="C75">
        <v>135</v>
      </c>
      <c r="D75">
        <v>65</v>
      </c>
      <c r="E75">
        <v>12</v>
      </c>
      <c r="F75">
        <v>38</v>
      </c>
    </row>
    <row r="76" spans="2:6" x14ac:dyDescent="0.25">
      <c r="B76">
        <v>72</v>
      </c>
      <c r="C76">
        <v>135</v>
      </c>
      <c r="D76">
        <v>64</v>
      </c>
      <c r="E76">
        <v>14</v>
      </c>
      <c r="F76">
        <v>41</v>
      </c>
    </row>
    <row r="77" spans="2:6" x14ac:dyDescent="0.25">
      <c r="B77">
        <v>73</v>
      </c>
      <c r="C77">
        <v>134</v>
      </c>
      <c r="D77">
        <v>62</v>
      </c>
      <c r="E77">
        <v>14</v>
      </c>
      <c r="F77">
        <v>42</v>
      </c>
    </row>
    <row r="78" spans="2:6" x14ac:dyDescent="0.25">
      <c r="B78">
        <v>74</v>
      </c>
      <c r="C78">
        <v>133</v>
      </c>
      <c r="D78">
        <v>59</v>
      </c>
      <c r="E78">
        <v>15</v>
      </c>
      <c r="F78">
        <v>44</v>
      </c>
    </row>
    <row r="79" spans="2:6" x14ac:dyDescent="0.25">
      <c r="B79">
        <v>75</v>
      </c>
      <c r="C79">
        <v>133</v>
      </c>
      <c r="D79">
        <v>56</v>
      </c>
      <c r="E79">
        <v>17</v>
      </c>
      <c r="F79">
        <v>45</v>
      </c>
    </row>
    <row r="80" spans="2:6" x14ac:dyDescent="0.25">
      <c r="B80">
        <v>76</v>
      </c>
      <c r="C80">
        <v>132</v>
      </c>
      <c r="D80">
        <v>52</v>
      </c>
      <c r="E80">
        <v>19</v>
      </c>
      <c r="F80">
        <v>47</v>
      </c>
    </row>
    <row r="81" spans="2:6" x14ac:dyDescent="0.25">
      <c r="B81">
        <v>77</v>
      </c>
      <c r="C81">
        <v>131</v>
      </c>
      <c r="D81">
        <v>48</v>
      </c>
      <c r="E81">
        <v>21</v>
      </c>
      <c r="F81">
        <v>49</v>
      </c>
    </row>
    <row r="82" spans="2:6" x14ac:dyDescent="0.25">
      <c r="B82">
        <v>78</v>
      </c>
      <c r="C82">
        <v>131</v>
      </c>
      <c r="D82">
        <v>42</v>
      </c>
      <c r="E82">
        <v>21</v>
      </c>
      <c r="F82">
        <v>51</v>
      </c>
    </row>
    <row r="83" spans="2:6" x14ac:dyDescent="0.25">
      <c r="B83">
        <v>79</v>
      </c>
      <c r="C83">
        <v>131</v>
      </c>
      <c r="D83">
        <v>36</v>
      </c>
      <c r="E83">
        <v>22</v>
      </c>
      <c r="F83">
        <v>53</v>
      </c>
    </row>
    <row r="84" spans="2:6" x14ac:dyDescent="0.25">
      <c r="B84">
        <v>80</v>
      </c>
      <c r="C84">
        <v>130</v>
      </c>
      <c r="D84">
        <v>30</v>
      </c>
      <c r="E84">
        <v>24</v>
      </c>
      <c r="F84">
        <v>55</v>
      </c>
    </row>
    <row r="85" spans="2:6" x14ac:dyDescent="0.25">
      <c r="B85">
        <v>81</v>
      </c>
      <c r="C85">
        <v>130</v>
      </c>
      <c r="D85">
        <v>23</v>
      </c>
      <c r="E85">
        <v>25</v>
      </c>
      <c r="F85">
        <v>57</v>
      </c>
    </row>
    <row r="86" spans="2:6" x14ac:dyDescent="0.25">
      <c r="B86">
        <v>82</v>
      </c>
      <c r="C86">
        <v>129</v>
      </c>
      <c r="D86">
        <v>17</v>
      </c>
      <c r="E86">
        <v>26</v>
      </c>
      <c r="F86">
        <v>59</v>
      </c>
    </row>
    <row r="87" spans="2:6" x14ac:dyDescent="0.25">
      <c r="B87">
        <v>83</v>
      </c>
      <c r="C87">
        <v>129</v>
      </c>
      <c r="D87">
        <v>13</v>
      </c>
      <c r="E87">
        <v>29</v>
      </c>
      <c r="F87">
        <v>60</v>
      </c>
    </row>
    <row r="88" spans="2:6" x14ac:dyDescent="0.25">
      <c r="B88">
        <v>84</v>
      </c>
      <c r="C88">
        <v>128</v>
      </c>
      <c r="D88">
        <v>10</v>
      </c>
      <c r="E88">
        <v>30</v>
      </c>
      <c r="F88">
        <v>61</v>
      </c>
    </row>
    <row r="89" spans="2:6" x14ac:dyDescent="0.25">
      <c r="B89">
        <v>85</v>
      </c>
      <c r="C89">
        <v>127</v>
      </c>
      <c r="D89">
        <v>9</v>
      </c>
      <c r="E89">
        <v>31</v>
      </c>
      <c r="F89">
        <v>63</v>
      </c>
    </row>
    <row r="90" spans="2:6" x14ac:dyDescent="0.25">
      <c r="B90">
        <v>86</v>
      </c>
      <c r="C90">
        <v>125</v>
      </c>
      <c r="D90">
        <v>11</v>
      </c>
      <c r="E90">
        <v>32</v>
      </c>
      <c r="F90">
        <v>63</v>
      </c>
    </row>
    <row r="91" spans="2:6" x14ac:dyDescent="0.25">
      <c r="B91">
        <v>87</v>
      </c>
      <c r="C91">
        <v>124</v>
      </c>
      <c r="D91">
        <v>16</v>
      </c>
      <c r="E91">
        <v>32</v>
      </c>
      <c r="F91">
        <v>64</v>
      </c>
    </row>
    <row r="92" spans="2:6" x14ac:dyDescent="0.25">
      <c r="B92">
        <v>88</v>
      </c>
      <c r="C92">
        <v>122</v>
      </c>
      <c r="D92">
        <v>26</v>
      </c>
      <c r="E92">
        <v>34</v>
      </c>
      <c r="F92">
        <v>63</v>
      </c>
    </row>
    <row r="93" spans="2:6" x14ac:dyDescent="0.25">
      <c r="B93">
        <v>89</v>
      </c>
      <c r="C93">
        <v>119</v>
      </c>
      <c r="D93">
        <v>40</v>
      </c>
      <c r="E93">
        <v>34</v>
      </c>
      <c r="F93">
        <v>63</v>
      </c>
    </row>
    <row r="94" spans="2:6" x14ac:dyDescent="0.25">
      <c r="B94">
        <v>90</v>
      </c>
      <c r="C94">
        <v>116</v>
      </c>
      <c r="D94">
        <v>56</v>
      </c>
      <c r="E94">
        <v>36</v>
      </c>
      <c r="F94">
        <v>61</v>
      </c>
    </row>
    <row r="95" spans="2:6" x14ac:dyDescent="0.25">
      <c r="B95">
        <v>91</v>
      </c>
      <c r="C95">
        <v>113</v>
      </c>
      <c r="D95">
        <v>71</v>
      </c>
      <c r="E95">
        <v>37</v>
      </c>
      <c r="F95">
        <v>60</v>
      </c>
    </row>
    <row r="96" spans="2:6" x14ac:dyDescent="0.25">
      <c r="B96">
        <v>92</v>
      </c>
      <c r="C96">
        <v>111</v>
      </c>
      <c r="D96">
        <v>86</v>
      </c>
      <c r="E96">
        <v>38</v>
      </c>
      <c r="F96">
        <v>57</v>
      </c>
    </row>
    <row r="97" spans="2:6" x14ac:dyDescent="0.25">
      <c r="B97">
        <v>93</v>
      </c>
      <c r="C97">
        <v>108</v>
      </c>
      <c r="D97">
        <v>99</v>
      </c>
      <c r="E97">
        <v>38</v>
      </c>
      <c r="F97">
        <v>54</v>
      </c>
    </row>
    <row r="98" spans="2:6" x14ac:dyDescent="0.25">
      <c r="B98">
        <v>94</v>
      </c>
      <c r="C98">
        <v>105</v>
      </c>
      <c r="D98">
        <v>112</v>
      </c>
      <c r="E98">
        <v>39</v>
      </c>
      <c r="F98">
        <v>50</v>
      </c>
    </row>
    <row r="99" spans="2:6" x14ac:dyDescent="0.25">
      <c r="B99">
        <v>95</v>
      </c>
      <c r="C99">
        <v>102</v>
      </c>
      <c r="D99">
        <v>124</v>
      </c>
      <c r="E99">
        <v>40</v>
      </c>
      <c r="F99">
        <v>46</v>
      </c>
    </row>
    <row r="100" spans="2:6" x14ac:dyDescent="0.25">
      <c r="B100">
        <v>96</v>
      </c>
      <c r="C100">
        <v>99</v>
      </c>
      <c r="D100">
        <v>136</v>
      </c>
      <c r="E100">
        <v>40</v>
      </c>
      <c r="F100">
        <v>40</v>
      </c>
    </row>
    <row r="101" spans="2:6" x14ac:dyDescent="0.25">
      <c r="B101">
        <v>97</v>
      </c>
      <c r="C101">
        <v>96</v>
      </c>
      <c r="D101">
        <v>146</v>
      </c>
      <c r="E101">
        <v>41</v>
      </c>
      <c r="F101">
        <v>34</v>
      </c>
    </row>
    <row r="102" spans="2:6" x14ac:dyDescent="0.25">
      <c r="B102">
        <v>98</v>
      </c>
      <c r="C102">
        <v>94</v>
      </c>
      <c r="D102">
        <v>156</v>
      </c>
      <c r="E102">
        <v>41</v>
      </c>
      <c r="F102">
        <v>27</v>
      </c>
    </row>
    <row r="103" spans="2:6" x14ac:dyDescent="0.25">
      <c r="B103">
        <v>99</v>
      </c>
      <c r="C103">
        <v>91</v>
      </c>
      <c r="D103">
        <v>165</v>
      </c>
      <c r="E103">
        <v>41</v>
      </c>
      <c r="F103">
        <v>21</v>
      </c>
    </row>
    <row r="104" spans="2:6" x14ac:dyDescent="0.25">
      <c r="B104">
        <v>100</v>
      </c>
      <c r="C104">
        <v>88</v>
      </c>
      <c r="D104">
        <v>173</v>
      </c>
      <c r="E104">
        <v>41</v>
      </c>
      <c r="F104">
        <v>17</v>
      </c>
    </row>
    <row r="105" spans="2:6" x14ac:dyDescent="0.25">
      <c r="B105">
        <v>101</v>
      </c>
      <c r="C105">
        <v>85</v>
      </c>
      <c r="D105">
        <v>181</v>
      </c>
      <c r="E105">
        <v>43</v>
      </c>
      <c r="F105">
        <v>12</v>
      </c>
    </row>
    <row r="106" spans="2:6" x14ac:dyDescent="0.25">
      <c r="B106">
        <v>102</v>
      </c>
      <c r="C106">
        <v>82</v>
      </c>
      <c r="D106">
        <v>188</v>
      </c>
      <c r="E106">
        <v>44</v>
      </c>
      <c r="F106">
        <v>9</v>
      </c>
    </row>
    <row r="107" spans="2:6" x14ac:dyDescent="0.25">
      <c r="B107">
        <v>103</v>
      </c>
      <c r="C107">
        <v>80</v>
      </c>
      <c r="D107">
        <v>193</v>
      </c>
      <c r="E107">
        <v>45</v>
      </c>
      <c r="F107">
        <v>9</v>
      </c>
    </row>
    <row r="108" spans="2:6" x14ac:dyDescent="0.25">
      <c r="B108">
        <v>104</v>
      </c>
      <c r="C108">
        <v>77</v>
      </c>
      <c r="D108">
        <v>199</v>
      </c>
      <c r="E108">
        <v>45</v>
      </c>
      <c r="F108">
        <v>13</v>
      </c>
    </row>
    <row r="109" spans="2:6" x14ac:dyDescent="0.25">
      <c r="B109">
        <v>105</v>
      </c>
      <c r="C109">
        <v>74</v>
      </c>
      <c r="D109">
        <v>203</v>
      </c>
      <c r="E109">
        <v>48</v>
      </c>
      <c r="F109">
        <v>20</v>
      </c>
    </row>
    <row r="110" spans="2:6" x14ac:dyDescent="0.25">
      <c r="B110">
        <v>106</v>
      </c>
      <c r="C110">
        <v>71</v>
      </c>
      <c r="D110">
        <v>207</v>
      </c>
      <c r="E110">
        <v>50</v>
      </c>
      <c r="F110">
        <v>30</v>
      </c>
    </row>
    <row r="111" spans="2:6" x14ac:dyDescent="0.25">
      <c r="B111">
        <v>107</v>
      </c>
      <c r="C111">
        <v>68</v>
      </c>
      <c r="D111">
        <v>209</v>
      </c>
      <c r="E111">
        <v>52</v>
      </c>
      <c r="F111">
        <v>45</v>
      </c>
    </row>
    <row r="112" spans="2:6" x14ac:dyDescent="0.25">
      <c r="B112">
        <v>108</v>
      </c>
      <c r="C112">
        <v>65</v>
      </c>
      <c r="D112">
        <v>211</v>
      </c>
      <c r="E112">
        <v>56</v>
      </c>
      <c r="F112">
        <v>61</v>
      </c>
    </row>
    <row r="113" spans="2:6" x14ac:dyDescent="0.25">
      <c r="B113">
        <v>109</v>
      </c>
      <c r="C113">
        <v>63</v>
      </c>
      <c r="D113">
        <v>213</v>
      </c>
      <c r="E113">
        <v>59</v>
      </c>
      <c r="F113">
        <v>76</v>
      </c>
    </row>
    <row r="114" spans="2:6" x14ac:dyDescent="0.25">
      <c r="B114">
        <v>110</v>
      </c>
      <c r="C114">
        <v>60</v>
      </c>
      <c r="D114">
        <v>213</v>
      </c>
      <c r="E114">
        <v>62</v>
      </c>
      <c r="F114">
        <v>90</v>
      </c>
    </row>
    <row r="115" spans="2:6" x14ac:dyDescent="0.25">
      <c r="B115">
        <v>111</v>
      </c>
      <c r="C115">
        <v>57</v>
      </c>
      <c r="D115">
        <v>213</v>
      </c>
      <c r="E115">
        <v>64</v>
      </c>
      <c r="F115">
        <v>105</v>
      </c>
    </row>
    <row r="116" spans="2:6" x14ac:dyDescent="0.25">
      <c r="B116">
        <v>112</v>
      </c>
      <c r="C116">
        <v>51</v>
      </c>
      <c r="D116">
        <v>210</v>
      </c>
      <c r="E116">
        <v>66</v>
      </c>
      <c r="F116">
        <v>116</v>
      </c>
    </row>
    <row r="117" spans="2:6" x14ac:dyDescent="0.25">
      <c r="B117">
        <v>113</v>
      </c>
      <c r="C117">
        <v>49</v>
      </c>
      <c r="D117">
        <v>207</v>
      </c>
      <c r="E117">
        <v>69</v>
      </c>
      <c r="F117">
        <v>129</v>
      </c>
    </row>
    <row r="118" spans="2:6" x14ac:dyDescent="0.25">
      <c r="B118">
        <v>114</v>
      </c>
      <c r="C118">
        <v>46</v>
      </c>
      <c r="D118">
        <v>204</v>
      </c>
      <c r="E118">
        <v>72</v>
      </c>
      <c r="F118">
        <v>140</v>
      </c>
    </row>
    <row r="119" spans="2:6" x14ac:dyDescent="0.25">
      <c r="B119">
        <v>115</v>
      </c>
      <c r="C119">
        <v>43</v>
      </c>
      <c r="D119">
        <v>200</v>
      </c>
      <c r="E119">
        <v>76</v>
      </c>
      <c r="F119">
        <v>149</v>
      </c>
    </row>
    <row r="120" spans="2:6" x14ac:dyDescent="0.25">
      <c r="B120">
        <v>116</v>
      </c>
      <c r="C120">
        <v>40</v>
      </c>
      <c r="D120">
        <v>195</v>
      </c>
      <c r="E120">
        <v>78</v>
      </c>
      <c r="F120">
        <v>159</v>
      </c>
    </row>
    <row r="121" spans="2:6" x14ac:dyDescent="0.25">
      <c r="B121">
        <v>117</v>
      </c>
      <c r="C121">
        <v>37</v>
      </c>
      <c r="D121">
        <v>189</v>
      </c>
      <c r="E121">
        <v>80</v>
      </c>
      <c r="F121">
        <v>168</v>
      </c>
    </row>
    <row r="122" spans="2:6" x14ac:dyDescent="0.25">
      <c r="B122">
        <v>118</v>
      </c>
      <c r="C122">
        <v>34</v>
      </c>
      <c r="D122">
        <v>182</v>
      </c>
      <c r="E122">
        <v>83</v>
      </c>
      <c r="F122">
        <v>176</v>
      </c>
    </row>
    <row r="123" spans="2:6" x14ac:dyDescent="0.25">
      <c r="B123">
        <v>119</v>
      </c>
      <c r="C123">
        <v>32</v>
      </c>
      <c r="D123">
        <v>175</v>
      </c>
      <c r="E123">
        <v>86</v>
      </c>
      <c r="F123">
        <v>183</v>
      </c>
    </row>
    <row r="124" spans="2:6" x14ac:dyDescent="0.25">
      <c r="B124">
        <v>120</v>
      </c>
      <c r="C124">
        <v>29</v>
      </c>
      <c r="D124">
        <v>167</v>
      </c>
      <c r="E124">
        <v>90</v>
      </c>
      <c r="F124">
        <v>189</v>
      </c>
    </row>
    <row r="125" spans="2:6" x14ac:dyDescent="0.25">
      <c r="B125">
        <v>121</v>
      </c>
      <c r="C125">
        <v>26</v>
      </c>
      <c r="D125">
        <v>158</v>
      </c>
      <c r="E125">
        <v>92</v>
      </c>
      <c r="F125">
        <v>195</v>
      </c>
    </row>
    <row r="126" spans="2:6" x14ac:dyDescent="0.25">
      <c r="B126">
        <v>122</v>
      </c>
      <c r="C126">
        <v>23</v>
      </c>
      <c r="D126">
        <v>150</v>
      </c>
      <c r="E126">
        <v>94</v>
      </c>
      <c r="F126">
        <v>200</v>
      </c>
    </row>
    <row r="127" spans="2:6" x14ac:dyDescent="0.25">
      <c r="B127">
        <v>123</v>
      </c>
      <c r="C127">
        <v>20</v>
      </c>
      <c r="D127">
        <v>138</v>
      </c>
      <c r="E127">
        <v>97</v>
      </c>
      <c r="F127">
        <v>204</v>
      </c>
    </row>
    <row r="128" spans="2:6" x14ac:dyDescent="0.25">
      <c r="B128">
        <v>124</v>
      </c>
      <c r="C128">
        <v>17</v>
      </c>
      <c r="D128">
        <v>127</v>
      </c>
      <c r="E128">
        <v>101</v>
      </c>
      <c r="F128">
        <v>208</v>
      </c>
    </row>
    <row r="129" spans="2:6" x14ac:dyDescent="0.25">
      <c r="B129">
        <v>125</v>
      </c>
      <c r="C129">
        <v>15</v>
      </c>
      <c r="D129">
        <v>115</v>
      </c>
      <c r="E129">
        <v>104</v>
      </c>
      <c r="F129">
        <v>209</v>
      </c>
    </row>
    <row r="130" spans="2:6" x14ac:dyDescent="0.25">
      <c r="B130">
        <v>126</v>
      </c>
      <c r="C130">
        <v>12</v>
      </c>
      <c r="D130">
        <v>102</v>
      </c>
      <c r="E130">
        <v>106</v>
      </c>
      <c r="F130">
        <v>212</v>
      </c>
    </row>
    <row r="131" spans="2:6" x14ac:dyDescent="0.25">
      <c r="B131">
        <v>127</v>
      </c>
      <c r="C131">
        <v>10</v>
      </c>
      <c r="D131">
        <v>89</v>
      </c>
      <c r="E131">
        <v>109</v>
      </c>
      <c r="F131">
        <v>213</v>
      </c>
    </row>
    <row r="132" spans="2:6" x14ac:dyDescent="0.25">
      <c r="B132">
        <v>128</v>
      </c>
      <c r="C132">
        <v>6</v>
      </c>
      <c r="D132">
        <v>75</v>
      </c>
      <c r="E132">
        <v>112</v>
      </c>
      <c r="F132">
        <v>213</v>
      </c>
    </row>
    <row r="133" spans="2:6" x14ac:dyDescent="0.25">
      <c r="B133">
        <v>129</v>
      </c>
      <c r="C133">
        <v>3</v>
      </c>
      <c r="D133">
        <v>60</v>
      </c>
      <c r="E133">
        <v>115</v>
      </c>
      <c r="F133">
        <v>212</v>
      </c>
    </row>
    <row r="134" spans="2:6" x14ac:dyDescent="0.25">
      <c r="B134">
        <v>130</v>
      </c>
      <c r="C134">
        <v>1</v>
      </c>
      <c r="D134">
        <v>44</v>
      </c>
      <c r="E134">
        <v>118</v>
      </c>
      <c r="F134">
        <v>211</v>
      </c>
    </row>
    <row r="135" spans="2:6" x14ac:dyDescent="0.25">
      <c r="B135">
        <v>131</v>
      </c>
      <c r="C135">
        <v>0</v>
      </c>
      <c r="D135">
        <v>38</v>
      </c>
      <c r="E135">
        <v>121</v>
      </c>
      <c r="F135">
        <v>209</v>
      </c>
    </row>
    <row r="136" spans="2:6" x14ac:dyDescent="0.25">
      <c r="B136">
        <v>132</v>
      </c>
      <c r="C136">
        <v>0</v>
      </c>
      <c r="D136">
        <v>36</v>
      </c>
      <c r="E136">
        <v>124</v>
      </c>
      <c r="F136">
        <v>206</v>
      </c>
    </row>
    <row r="137" spans="2:6" x14ac:dyDescent="0.25">
      <c r="B137">
        <v>133</v>
      </c>
      <c r="C137">
        <v>0</v>
      </c>
      <c r="D137">
        <v>34</v>
      </c>
      <c r="E137">
        <v>126</v>
      </c>
      <c r="F137">
        <v>202</v>
      </c>
    </row>
    <row r="138" spans="2:6" x14ac:dyDescent="0.25">
      <c r="B138">
        <v>134</v>
      </c>
      <c r="C138">
        <v>0</v>
      </c>
      <c r="D138">
        <v>33</v>
      </c>
      <c r="E138">
        <v>128</v>
      </c>
      <c r="F138">
        <v>199</v>
      </c>
    </row>
    <row r="139" spans="2:6" x14ac:dyDescent="0.25">
      <c r="B139">
        <v>135</v>
      </c>
      <c r="C139">
        <v>1</v>
      </c>
      <c r="D139">
        <v>33</v>
      </c>
      <c r="E139">
        <v>132</v>
      </c>
      <c r="F139">
        <v>193</v>
      </c>
    </row>
    <row r="140" spans="2:6" x14ac:dyDescent="0.25">
      <c r="B140">
        <v>136</v>
      </c>
      <c r="C140">
        <v>3</v>
      </c>
      <c r="D140">
        <v>33</v>
      </c>
      <c r="E140">
        <v>135</v>
      </c>
      <c r="F140">
        <v>186</v>
      </c>
    </row>
    <row r="141" spans="2:6" x14ac:dyDescent="0.25">
      <c r="B141">
        <v>137</v>
      </c>
      <c r="C141">
        <v>4</v>
      </c>
      <c r="D141">
        <v>34</v>
      </c>
      <c r="E141">
        <v>138</v>
      </c>
      <c r="F141">
        <v>180</v>
      </c>
    </row>
    <row r="142" spans="2:6" x14ac:dyDescent="0.25">
      <c r="B142">
        <v>138</v>
      </c>
      <c r="C142">
        <v>6</v>
      </c>
      <c r="D142">
        <v>35</v>
      </c>
      <c r="E142">
        <v>141</v>
      </c>
      <c r="F142">
        <v>172</v>
      </c>
    </row>
    <row r="143" spans="2:6" x14ac:dyDescent="0.25">
      <c r="B143">
        <v>139</v>
      </c>
      <c r="C143">
        <v>8</v>
      </c>
      <c r="D143">
        <v>37</v>
      </c>
      <c r="E143">
        <v>143</v>
      </c>
      <c r="F143">
        <v>164</v>
      </c>
    </row>
    <row r="144" spans="2:6" x14ac:dyDescent="0.25">
      <c r="B144">
        <v>140</v>
      </c>
      <c r="C144">
        <v>10</v>
      </c>
      <c r="D144">
        <v>38</v>
      </c>
      <c r="E144">
        <v>146</v>
      </c>
      <c r="F144">
        <v>155</v>
      </c>
    </row>
    <row r="145" spans="2:6" x14ac:dyDescent="0.25">
      <c r="B145">
        <v>141</v>
      </c>
      <c r="C145">
        <v>12</v>
      </c>
      <c r="D145">
        <v>40</v>
      </c>
      <c r="E145">
        <v>149</v>
      </c>
      <c r="F145">
        <v>145</v>
      </c>
    </row>
    <row r="146" spans="2:6" x14ac:dyDescent="0.25">
      <c r="B146">
        <v>142</v>
      </c>
      <c r="C146">
        <v>14</v>
      </c>
      <c r="D146">
        <v>42</v>
      </c>
      <c r="E146">
        <v>152</v>
      </c>
      <c r="F146">
        <v>134</v>
      </c>
    </row>
    <row r="147" spans="2:6" x14ac:dyDescent="0.25">
      <c r="B147">
        <v>143</v>
      </c>
      <c r="C147">
        <v>16</v>
      </c>
      <c r="D147">
        <v>45</v>
      </c>
      <c r="E147">
        <v>155</v>
      </c>
      <c r="F147">
        <v>122</v>
      </c>
    </row>
    <row r="148" spans="2:6" x14ac:dyDescent="0.25">
      <c r="B148">
        <v>144</v>
      </c>
      <c r="C148">
        <v>17</v>
      </c>
      <c r="D148">
        <v>47</v>
      </c>
      <c r="E148">
        <v>157</v>
      </c>
      <c r="F148">
        <v>110</v>
      </c>
    </row>
    <row r="149" spans="2:6" x14ac:dyDescent="0.25">
      <c r="B149">
        <v>145</v>
      </c>
      <c r="C149">
        <v>18</v>
      </c>
      <c r="D149">
        <v>49</v>
      </c>
      <c r="E149">
        <v>160</v>
      </c>
      <c r="F149">
        <v>97</v>
      </c>
    </row>
    <row r="150" spans="2:6" x14ac:dyDescent="0.25">
      <c r="B150">
        <v>146</v>
      </c>
      <c r="C150">
        <v>21</v>
      </c>
      <c r="D150">
        <v>52</v>
      </c>
      <c r="E150">
        <v>162</v>
      </c>
      <c r="F150">
        <v>83</v>
      </c>
    </row>
    <row r="151" spans="2:6" x14ac:dyDescent="0.25">
      <c r="B151">
        <v>147</v>
      </c>
      <c r="C151">
        <v>22</v>
      </c>
      <c r="D151">
        <v>54</v>
      </c>
      <c r="E151">
        <v>165</v>
      </c>
      <c r="F151">
        <v>69</v>
      </c>
    </row>
    <row r="152" spans="2:6" x14ac:dyDescent="0.25">
      <c r="B152">
        <v>148</v>
      </c>
      <c r="C152">
        <v>24</v>
      </c>
      <c r="D152">
        <v>56</v>
      </c>
      <c r="E152">
        <v>168</v>
      </c>
      <c r="F152">
        <v>53</v>
      </c>
    </row>
    <row r="153" spans="2:6" x14ac:dyDescent="0.25">
      <c r="B153">
        <v>149</v>
      </c>
      <c r="C153">
        <v>25</v>
      </c>
      <c r="D153">
        <v>58</v>
      </c>
      <c r="E153">
        <v>171</v>
      </c>
      <c r="F153">
        <v>40</v>
      </c>
    </row>
    <row r="154" spans="2:6" x14ac:dyDescent="0.25">
      <c r="B154">
        <v>150</v>
      </c>
      <c r="C154">
        <v>25</v>
      </c>
      <c r="D154">
        <v>60</v>
      </c>
      <c r="E154">
        <v>171</v>
      </c>
      <c r="F154">
        <v>39</v>
      </c>
    </row>
    <row r="155" spans="2:6" x14ac:dyDescent="0.25">
      <c r="B155">
        <v>151</v>
      </c>
      <c r="C155">
        <v>28</v>
      </c>
      <c r="D155">
        <v>62</v>
      </c>
      <c r="E155">
        <v>169</v>
      </c>
      <c r="F155">
        <v>39</v>
      </c>
    </row>
    <row r="156" spans="2:6" x14ac:dyDescent="0.25">
      <c r="B156">
        <v>152</v>
      </c>
      <c r="C156">
        <v>29</v>
      </c>
      <c r="D156">
        <v>63</v>
      </c>
      <c r="E156">
        <v>168</v>
      </c>
      <c r="F156">
        <v>38</v>
      </c>
    </row>
    <row r="157" spans="2:6" x14ac:dyDescent="0.25">
      <c r="B157">
        <v>153</v>
      </c>
      <c r="C157">
        <v>30</v>
      </c>
      <c r="D157">
        <v>65</v>
      </c>
      <c r="E157">
        <v>168</v>
      </c>
      <c r="F157">
        <v>38</v>
      </c>
    </row>
    <row r="158" spans="2:6" x14ac:dyDescent="0.25">
      <c r="B158">
        <v>154</v>
      </c>
      <c r="C158">
        <v>31</v>
      </c>
      <c r="D158">
        <v>65</v>
      </c>
      <c r="E158">
        <v>166</v>
      </c>
      <c r="F158">
        <v>38</v>
      </c>
    </row>
    <row r="159" spans="2:6" x14ac:dyDescent="0.25">
      <c r="B159">
        <v>155</v>
      </c>
      <c r="C159">
        <v>32</v>
      </c>
      <c r="D159">
        <v>66</v>
      </c>
      <c r="E159">
        <v>165</v>
      </c>
      <c r="F159">
        <v>38</v>
      </c>
    </row>
    <row r="160" spans="2:6" x14ac:dyDescent="0.25">
      <c r="B160">
        <v>156</v>
      </c>
      <c r="C160">
        <v>33</v>
      </c>
      <c r="D160">
        <v>66</v>
      </c>
      <c r="E160">
        <v>163</v>
      </c>
      <c r="F160">
        <v>38</v>
      </c>
    </row>
    <row r="161" spans="2:6" x14ac:dyDescent="0.25">
      <c r="B161">
        <v>157</v>
      </c>
      <c r="C161">
        <v>34</v>
      </c>
      <c r="D161">
        <v>66</v>
      </c>
      <c r="E161">
        <v>162</v>
      </c>
      <c r="F161">
        <v>38</v>
      </c>
    </row>
    <row r="162" spans="2:6" x14ac:dyDescent="0.25">
      <c r="B162">
        <v>158</v>
      </c>
      <c r="C162">
        <v>35</v>
      </c>
      <c r="D162">
        <v>65</v>
      </c>
      <c r="E162">
        <v>161</v>
      </c>
      <c r="F162">
        <v>39</v>
      </c>
    </row>
    <row r="163" spans="2:6" x14ac:dyDescent="0.25">
      <c r="B163">
        <v>159</v>
      </c>
      <c r="C163">
        <v>35</v>
      </c>
      <c r="D163">
        <v>64</v>
      </c>
      <c r="E163">
        <v>160</v>
      </c>
      <c r="F163">
        <v>40</v>
      </c>
    </row>
    <row r="164" spans="2:6" x14ac:dyDescent="0.25">
      <c r="B164">
        <v>160</v>
      </c>
      <c r="C164">
        <v>36</v>
      </c>
      <c r="D164">
        <v>62</v>
      </c>
      <c r="E164">
        <v>157</v>
      </c>
      <c r="F164">
        <v>41</v>
      </c>
    </row>
    <row r="165" spans="2:6" x14ac:dyDescent="0.25">
      <c r="B165">
        <v>161</v>
      </c>
      <c r="C165">
        <v>37</v>
      </c>
      <c r="D165">
        <v>59</v>
      </c>
      <c r="E165">
        <v>157</v>
      </c>
      <c r="F165">
        <v>42</v>
      </c>
    </row>
    <row r="166" spans="2:6" x14ac:dyDescent="0.25">
      <c r="B166">
        <v>162</v>
      </c>
      <c r="C166">
        <v>37</v>
      </c>
      <c r="D166">
        <v>56</v>
      </c>
      <c r="E166">
        <v>155</v>
      </c>
      <c r="F166">
        <v>44</v>
      </c>
    </row>
    <row r="167" spans="2:6" x14ac:dyDescent="0.25">
      <c r="B167">
        <v>163</v>
      </c>
      <c r="C167">
        <v>38</v>
      </c>
      <c r="D167">
        <v>52</v>
      </c>
      <c r="E167">
        <v>154</v>
      </c>
      <c r="F167">
        <v>45</v>
      </c>
    </row>
    <row r="168" spans="2:6" x14ac:dyDescent="0.25">
      <c r="B168">
        <v>164</v>
      </c>
      <c r="C168">
        <v>39</v>
      </c>
      <c r="D168">
        <v>48</v>
      </c>
      <c r="E168">
        <v>153</v>
      </c>
      <c r="F168">
        <v>47</v>
      </c>
    </row>
    <row r="169" spans="2:6" x14ac:dyDescent="0.25">
      <c r="B169">
        <v>165</v>
      </c>
      <c r="C169">
        <v>39</v>
      </c>
      <c r="D169">
        <v>48</v>
      </c>
      <c r="E169">
        <v>150</v>
      </c>
      <c r="F169">
        <v>48</v>
      </c>
    </row>
  </sheetData>
  <mergeCells count="2">
    <mergeCell ref="C3:D3"/>
    <mergeCell ref="E3:F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Spinner 1">
              <controlPr defaultSize="0" autoPict="0">
                <anchor moveWithCells="1" sizeWithCells="1">
                  <from>
                    <xdr:col>8</xdr:col>
                    <xdr:colOff>19050</xdr:colOff>
                    <xdr:row>3</xdr:row>
                    <xdr:rowOff>133350</xdr:rowOff>
                  </from>
                  <to>
                    <xdr:col>9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1</vt:i4>
      </vt:variant>
    </vt:vector>
  </HeadingPairs>
  <TitlesOfParts>
    <vt:vector size="8" baseType="lpstr">
      <vt:lpstr>Поле зі списком</vt:lpstr>
      <vt:lpstr>Список</vt:lpstr>
      <vt:lpstr>Прапорець</vt:lpstr>
      <vt:lpstr>Перемикач</vt:lpstr>
      <vt:lpstr>Смуга прокручування</vt:lpstr>
      <vt:lpstr>Лічильник</vt:lpstr>
      <vt:lpstr>Приклад</vt:lpstr>
      <vt:lpstr>Лічильник!Область_друку</vt:lpstr>
    </vt:vector>
  </TitlesOfParts>
  <Company>excel2.ru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Sveet</cp:lastModifiedBy>
  <cp:lastPrinted>2014-11-08T20:36:04Z</cp:lastPrinted>
  <dcterms:created xsi:type="dcterms:W3CDTF">2009-09-04T23:10:56Z</dcterms:created>
  <dcterms:modified xsi:type="dcterms:W3CDTF">2021-11-23T07:15:05Z</dcterms:modified>
</cp:coreProperties>
</file>